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18" activeTab="0"/>
  </bookViews>
  <sheets>
    <sheet name="Урицк.22" sheetId="1" r:id="rId1"/>
    <sheet name="Урицк.39" sheetId="2" r:id="rId2"/>
    <sheet name="Урицк.45" sheetId="3" r:id="rId3"/>
    <sheet name="Урицк.47" sheetId="4" r:id="rId4"/>
    <sheet name="Урицк.53" sheetId="5" r:id="rId5"/>
    <sheet name="Урицк.55" sheetId="6" r:id="rId6"/>
    <sheet name="Урицк.62а" sheetId="7" r:id="rId7"/>
    <sheet name="Урицк.70" sheetId="8" r:id="rId8"/>
  </sheets>
  <definedNames>
    <definedName name="_xlnm.Print_Area" localSheetId="0">'Урицк.22'!$A$1:$F$18</definedName>
    <definedName name="_xlnm.Print_Area" localSheetId="1">'Урицк.39'!$A$1:$F$22</definedName>
    <definedName name="_xlnm.Print_Area" localSheetId="2">'Урицк.45'!$A$1:$F$17</definedName>
    <definedName name="_xlnm.Print_Area" localSheetId="3">'Урицк.47'!$A$1:$F$17</definedName>
    <definedName name="_xlnm.Print_Area" localSheetId="4">'Урицк.53'!$A$1:$F$20</definedName>
    <definedName name="_xlnm.Print_Area" localSheetId="6">'Урицк.62а'!$A$1:$F$18</definedName>
    <definedName name="_xlnm.Print_Area" localSheetId="7">'Урицк.70'!$A$1:$F$18</definedName>
  </definedNames>
  <calcPr fullCalcOnLoad="1"/>
</workbook>
</file>

<file path=xl/sharedStrings.xml><?xml version="1.0" encoding="utf-8"?>
<sst xmlns="http://schemas.openxmlformats.org/spreadsheetml/2006/main" count="278" uniqueCount="80">
  <si>
    <t>№ п/п</t>
  </si>
  <si>
    <t>Уборка придомовой территории</t>
  </si>
  <si>
    <t>Механизированная уборка дворовой территории в зимний период</t>
  </si>
  <si>
    <t>Наименование  услуги</t>
  </si>
  <si>
    <t xml:space="preserve">Техническое и аварийное обслуживание внутридомовых газовых сетей </t>
  </si>
  <si>
    <t>Итого тариф по содержанию общего имущества МКД: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</si>
  <si>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</si>
  <si>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</si>
  <si>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</si>
  <si>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</si>
  <si>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t>Примерный перечень и периодичность работ и услуг</t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</si>
  <si>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</si>
  <si>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</si>
  <si>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</si>
  <si>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r>
      <t xml:space="preserve">Внешний осмотр внутридомового газопровода и запорной арматуры на нем с выявлением внешних признаков утечек газа. Проверка (визуально) соответствия прокладки газопроводов в помещении нормативным требованиям, наличие свободного доступа к газопроводам. Проверка состояния окраски и креплений газопровода, выявление наличия вибрации, повреждений и недопустимого прогиба газопровода. Проверка наличия и целостности футляров в местах прокладки газопроводов через наружные и внутренние конструкции зданий, герметичности соединений газопроводов и арматуры. Проверка работоспособности и смазки кранов, установленных на газопроводах, при необходимости, перенабивка сальников уплотнений, смазка  </t>
    </r>
    <r>
      <rPr>
        <b/>
        <u val="single"/>
        <sz val="8"/>
        <rFont val="Times New Roman"/>
        <family val="1"/>
      </rPr>
      <t>- 1 раз в 3 года.</t>
    </r>
    <r>
      <rPr>
        <sz val="8"/>
        <rFont val="Times New Roman"/>
        <family val="1"/>
      </rPr>
      <t xml:space="preserve">  Аварийно-диспетчерское обслуживание; выполнение работ по локализации и ликвидации аварий (аварийных ситуаций) на системах газоснабжения по заявкам, поступающих от населения и других потребителей газа, расположенных в зоне действия ГРО - </t>
    </r>
    <r>
      <rPr>
        <b/>
        <u val="single"/>
        <sz val="8"/>
        <rFont val="Times New Roman"/>
        <family val="1"/>
      </rPr>
      <t>круглосуточно.</t>
    </r>
  </si>
  <si>
    <t>Тариф на услугу в расчете на 1 кв.м. общей площади, руб.коп. в месяц без НДС</t>
  </si>
  <si>
    <t>Текущий ремонт общего имущества МКД и прочие работы, выполняемые по заявкам собственников помещений:</t>
  </si>
  <si>
    <t>Дополнительные услуги по обслуживанию общего имущества МКД</t>
  </si>
  <si>
    <t>Тариф на услугу  с 1 квартиры в месяц, руб. без  НДС</t>
  </si>
  <si>
    <t>Уборка в местах общего пользования многоквартирного дома</t>
  </si>
  <si>
    <r>
      <t xml:space="preserve">Подметание - </t>
    </r>
    <r>
      <rPr>
        <b/>
        <u val="single"/>
        <sz val="8"/>
        <rFont val="Times New Roman"/>
        <family val="1"/>
      </rPr>
      <t xml:space="preserve">ежедневно, кроме выходных; </t>
    </r>
    <r>
      <rPr>
        <sz val="8"/>
        <rFont val="Times New Roman"/>
        <family val="1"/>
      </rPr>
      <t xml:space="preserve">влажная уборка - </t>
    </r>
    <r>
      <rPr>
        <b/>
        <u val="single"/>
        <sz val="8"/>
        <rFont val="Times New Roman"/>
        <family val="1"/>
      </rPr>
      <t>1 раз в неделю</t>
    </r>
  </si>
  <si>
    <t>12</t>
  </si>
  <si>
    <t xml:space="preserve">Услуги по управлению многоквартирным домом </t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</si>
  <si>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</si>
  <si>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плановая очистка теплообменника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;  периодическая проверка, очистка и разборка завалов в вентиляционной  системе - </t>
    </r>
    <r>
      <rPr>
        <b/>
        <u val="single"/>
        <sz val="8"/>
        <rFont val="Times New Roman"/>
        <family val="1"/>
      </rPr>
      <t>2 раза в год,  по мере необходимости;</t>
    </r>
    <r>
      <rPr>
        <sz val="8"/>
        <rFont val="Times New Roman"/>
        <family val="1"/>
      </rPr>
      <t xml:space="preserve"> уборка снега с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</si>
  <si>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периодическая проверка, очистка и разборка завалов в дымовентиляционной  системе - </t>
    </r>
    <r>
      <rPr>
        <b/>
        <u val="single"/>
        <sz val="8"/>
        <rFont val="Times New Roman"/>
        <family val="1"/>
      </rPr>
      <t xml:space="preserve">2 раза в год,  по мере необходимости; </t>
    </r>
    <r>
      <rPr>
        <sz val="8"/>
        <rFont val="Times New Roman"/>
        <family val="1"/>
      </rPr>
      <t xml:space="preserve"> уборка снега с сосулек с крыши -</t>
    </r>
    <r>
      <rPr>
        <b/>
        <u val="single"/>
        <sz val="8"/>
        <rFont val="Times New Roman"/>
        <family val="1"/>
      </rPr>
      <t xml:space="preserve"> 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</si>
  <si>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плановая очистка теплообменника (водоподогревателя)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;  периодическая проверка, очистка и разборка завалов в вентиляционной  системе - </t>
    </r>
    <r>
      <rPr>
        <b/>
        <u val="single"/>
        <sz val="8"/>
        <rFont val="Times New Roman"/>
        <family val="1"/>
      </rPr>
      <t>2 раза в год,  по мере необходимости;</t>
    </r>
    <r>
      <rPr>
        <sz val="8"/>
        <rFont val="Times New Roman"/>
        <family val="1"/>
      </rPr>
      <t xml:space="preserve"> уборка снега с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</si>
  <si>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очистка и разборка завалов в дымовентиляционной  системе - </t>
    </r>
    <r>
      <rPr>
        <b/>
        <u val="single"/>
        <sz val="8"/>
        <rFont val="Times New Roman"/>
        <family val="1"/>
      </rPr>
      <t>2 раза в год,  по мере необходимости;</t>
    </r>
    <r>
      <rPr>
        <sz val="8"/>
        <rFont val="Times New Roman"/>
        <family val="1"/>
      </rPr>
      <t xml:space="preserve"> уборка снега с сосулек с крыши -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>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</si>
  <si>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периодическая проверка, очистка и разборка завалов в дымовентиляционной  системе - </t>
    </r>
    <r>
      <rPr>
        <b/>
        <u val="single"/>
        <sz val="8"/>
        <rFont val="Times New Roman"/>
        <family val="1"/>
      </rPr>
      <t xml:space="preserve">4 раза в год,  по мере необходимости; </t>
    </r>
    <r>
      <rPr>
        <sz val="8"/>
        <rFont val="Times New Roman"/>
        <family val="1"/>
      </rPr>
      <t xml:space="preserve"> уборка снега с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</si>
  <si>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</si>
  <si>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</si>
  <si>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</si>
  <si>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Очистка внутренних водостоков и водоприемных воронок,   укрепление водосточных труб, колен и воронок, замена разбитых стекол окон в местах общего пользования, мелкий ремонт и укрепление входных дверей в МОП, установка замков на двери в МОП,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</si>
  <si>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;периодическая проверка, очистка и разборка завалов в вентиляционной системе - </t>
    </r>
    <r>
      <rPr>
        <b/>
        <u val="single"/>
        <sz val="8"/>
        <rFont val="Times New Roman"/>
        <family val="1"/>
      </rPr>
      <t>2 раза в год, по мере необходимости</t>
    </r>
    <r>
      <rPr>
        <sz val="8"/>
        <rFont val="Times New Roman"/>
        <family val="1"/>
      </rPr>
      <t>; прочие работы и услуги по заявкам собственников помещений</t>
    </r>
  </si>
  <si>
    <t>Итого по содержанию общего имущества МКД:</t>
  </si>
  <si>
    <t xml:space="preserve">Перечень работ и услуг по содержанию и текущему ремонту общего имущества </t>
  </si>
  <si>
    <r>
      <t>Проверка исправности, работоспособности, регулировка и техническое обслуживание запорной арматуры на системе холодного и горячего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</si>
  <si>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t>Техническое обслуживание и содержание системы электроснабжения в местах общего пользования многоквартирных домов</t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</si>
  <si>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Очистка клемм и соединений в групповых щитках и распределительных шкафах, наладка электрооборудования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.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</si>
  <si>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t>Техническое обслуживание приборов учета электроэнергии (ОДПУ и ИПУ)</t>
  </si>
  <si>
    <r>
  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</t>
    </r>
    <r>
      <rPr>
        <b/>
        <u val="single"/>
        <sz val="8"/>
        <rFont val="Times New Roman"/>
        <family val="1"/>
      </rPr>
      <t xml:space="preserve"> 1 раз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</t>
    </r>
    <r>
      <rPr>
        <b/>
        <u val="single"/>
        <sz val="8"/>
        <rFont val="Times New Roman"/>
        <family val="1"/>
      </rPr>
      <t xml:space="preserve"> 1 раз в год</t>
    </r>
    <r>
      <rPr>
        <sz val="8"/>
        <rFont val="Times New Roman"/>
        <family val="1"/>
      </rPr>
      <t xml:space="preserve">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</si>
  <si>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t>Техническое обслуживание приборов учета холодной воды (ОДПУ и ИПУ)</t>
  </si>
  <si>
    <r>
      <t xml:space="preserve">Проверка исправности, работоспособности и тех.обслуживание общедомового прибора учета воды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Чистка (промывка) общедомового прибора учета, устранение протечек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общедомовых приборов  учета воды -</t>
    </r>
    <r>
      <rPr>
        <b/>
        <u val="single"/>
        <sz val="8"/>
        <rFont val="Times New Roman"/>
        <family val="1"/>
      </rPr>
      <t xml:space="preserve"> ежемесячно. </t>
    </r>
    <r>
      <rPr>
        <sz val="8"/>
        <rFont val="Times New Roman"/>
        <family val="1"/>
      </rPr>
      <t xml:space="preserve">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</si>
  <si>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r>
      <t xml:space="preserve">Подметание и уборка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. 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. </t>
    </r>
    <r>
      <rPr>
        <sz val="8"/>
        <color indexed="36"/>
        <rFont val="Times New Roman"/>
        <family val="1"/>
      </rPr>
      <t xml:space="preserve">Скашивание травы с газонов - </t>
    </r>
    <r>
      <rPr>
        <b/>
        <u val="single"/>
        <sz val="8"/>
        <color indexed="36"/>
        <rFont val="Times New Roman"/>
        <family val="1"/>
      </rPr>
      <t>по мере необходимости</t>
    </r>
    <r>
      <rPr>
        <sz val="8"/>
        <color indexed="36"/>
        <rFont val="Times New Roman"/>
        <family val="1"/>
      </rPr>
      <t xml:space="preserve">. </t>
    </r>
    <r>
      <rPr>
        <sz val="8"/>
        <rFont val="Times New Roman"/>
        <family val="1"/>
      </rPr>
      <t xml:space="preserve"> Сдвигание свежевыпавшего снега и подметание территории в дни снегопада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. Очистка вручную участков территории от снега и наледи  после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Посыпка территории песчано-соляной смесью - </t>
    </r>
    <r>
      <rPr>
        <b/>
        <u val="single"/>
        <sz val="8"/>
        <rFont val="Times New Roman"/>
        <family val="1"/>
      </rPr>
      <t xml:space="preserve">1 раз в сутки  во время гололеда. </t>
    </r>
    <r>
      <rPr>
        <sz val="8"/>
        <rFont val="Times New Roman"/>
        <family val="1"/>
      </rPr>
      <t>Вывоз мусора, смета с придомовой территории -</t>
    </r>
    <r>
      <rPr>
        <b/>
        <u val="single"/>
        <sz val="8"/>
        <rFont val="Times New Roman"/>
        <family val="1"/>
      </rPr>
      <t xml:space="preserve"> по мере необходимости.</t>
    </r>
  </si>
  <si>
    <t>Утилизация твердых коммунальных отходов</t>
  </si>
  <si>
    <r>
      <t xml:space="preserve">Утилизация ТКО специализированной организацией (полигон ТКО) - </t>
    </r>
    <r>
      <rPr>
        <b/>
        <u val="single"/>
        <sz val="8"/>
        <rFont val="Times New Roman"/>
        <family val="1"/>
      </rPr>
      <t>по мере вывоза ТКО</t>
    </r>
  </si>
  <si>
    <t>Сбор и вывоз твердых коммунальных отходов  в домах с мусоропроводами</t>
  </si>
  <si>
    <r>
      <t xml:space="preserve">Вынос контейнера из мусороприемных камер вручную, очистка мусорокамеры от остатков ТКО, подметание пола мусороприемных камер, подбор просыпавшихся при погрузке ТКО - </t>
    </r>
    <r>
      <rPr>
        <b/>
        <u val="single"/>
        <sz val="8"/>
        <rFont val="Times New Roman"/>
        <family val="1"/>
      </rPr>
      <t>ежедневно, кроме выходных.</t>
    </r>
    <r>
      <rPr>
        <sz val="8"/>
        <rFont val="Times New Roman"/>
        <family val="1"/>
      </rPr>
      <t xml:space="preserve"> Вывоз ТКО транспортом специализированной организации в место утилизации ТКО -  </t>
    </r>
    <r>
      <rPr>
        <b/>
        <u val="single"/>
        <sz val="8"/>
        <rFont val="Times New Roman"/>
        <family val="1"/>
      </rPr>
      <t>ежедневно, кроме выходных.</t>
    </r>
    <r>
      <rPr>
        <sz val="8"/>
        <rFont val="Times New Roman"/>
        <family val="1"/>
      </rPr>
      <t xml:space="preserve"> Профилактический осмотр, проверка технического состояния и работоспособности элементов мусоропроводов - </t>
    </r>
    <r>
      <rPr>
        <b/>
        <u val="single"/>
        <sz val="8"/>
        <rFont val="Times New Roman"/>
        <family val="1"/>
      </rPr>
      <t>1 раз в месяц.</t>
    </r>
    <r>
      <rPr>
        <sz val="8"/>
        <rFont val="Times New Roman"/>
        <family val="1"/>
      </rPr>
      <t xml:space="preserve"> Устранение засоров, мелкий ремонт мусоропроводов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Дезинфекция мусороприемных камер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</si>
  <si>
    <r>
      <t>Проверка исправности, работоспособности, регулировка и техническое обслуживание запорной арматуры на системе холодного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</si>
  <si>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</si>
  <si>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t>Сбор и вывоз твердых коммунальных отходов  (без мусоропроводов и контейнеров (ящиков под ТКО))</t>
  </si>
  <si>
    <r>
      <t>Сбор и вывоз вывоз ТКО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</si>
  <si>
    <t>Техническое обслуживание приборов учета электроэнергии</t>
  </si>
  <si>
    <t>Техническое обслуживание приборов учета холодной воды</t>
  </si>
  <si>
    <t>Техническое обслуживание приборов учета тепловой энергии</t>
  </si>
  <si>
    <r>
      <t xml:space="preserve">Контроль технического состояния, проверка работоспособности ОДПУ - </t>
    </r>
    <r>
      <rPr>
        <b/>
        <u val="single"/>
        <sz val="8"/>
        <rFont val="Times New Roman"/>
        <family val="1"/>
      </rPr>
      <t>1 раз в месяц</t>
    </r>
    <r>
      <rPr>
        <sz val="8"/>
        <rFont val="Times New Roman"/>
        <family val="1"/>
      </rPr>
      <t xml:space="preserve">. Наладка оборудования,  ревизия запорной арматуры, проверка изоляции электрических цепей приборов и надежности заземления, проверка качества подключения внешних связей к клеммамм приборов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Чистка (промывка) общедомового прибора учета, устраннение протечек - по мере необходимости; обеспечение непрерывной передачи данных с узлов по GSM связи -</t>
    </r>
    <r>
      <rPr>
        <b/>
        <u val="single"/>
        <sz val="8"/>
        <rFont val="Times New Roman"/>
        <family val="1"/>
      </rPr>
      <t xml:space="preserve"> ежедневно.</t>
    </r>
    <r>
      <rPr>
        <sz val="8"/>
        <rFont val="Times New Roman"/>
        <family val="1"/>
      </rPr>
      <t xml:space="preserve"> Снятие показаний расхода ресурсов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Демонтаж, монтаж прибора учета с целью отправки на гос.поверку - </t>
    </r>
    <r>
      <rPr>
        <b/>
        <u val="single"/>
        <sz val="8"/>
        <rFont val="Times New Roman"/>
        <family val="1"/>
      </rPr>
      <t>при наступлении срока гос.поверки</t>
    </r>
  </si>
  <si>
    <t>Обслуживание и ведение спец.счетов на формирование фонда для капитального ремонта общего имущества МКД</t>
  </si>
  <si>
    <r>
      <t xml:space="preserve">Организация работы по начислению, сбору и перечислению на спец.счета платы за капитальный ремонт общего имущества МКД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капитальный ремонт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предоставление отчетности по движению средств на спец.счетах в контролирующие органы - </t>
    </r>
    <r>
      <rPr>
        <b/>
        <u val="single"/>
        <sz val="8"/>
        <rFont val="Times New Roman"/>
        <family val="1"/>
      </rPr>
      <t>ежеквартально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</si>
  <si>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>постоянно.</t>
    </r>
    <r>
      <rPr>
        <sz val="8"/>
        <rFont val="Times New Roman"/>
        <family val="1"/>
      </rPr>
      <t xml:space="preserve"> Укрепление водосточных труб, колен и воронок, замена разбитых стекол окон в местах общего пользования, мелкий ремонт и укрепление входных дверей в МОП, установка замков на двери в МОП, 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</si>
  <si>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>постоянно.</t>
    </r>
    <r>
      <rPr>
        <sz val="8"/>
        <rFont val="Times New Roman"/>
        <family val="1"/>
      </rPr>
      <t xml:space="preserve"> Укрепление и очистка водосточных труб, колен и воронок, замена разбитых стекол окон в местах общего пользования, мелкий ремонт и укрепление входных дверей в МОП, установка замков на двери в МОП, 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</si>
  <si>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t>в многоквартирном доме № 22 по ул. Урицкого на 2018 год.</t>
  </si>
  <si>
    <t>в многоквартирном доме № 39 по ул. Урицкого на 2018 год.</t>
  </si>
  <si>
    <t>в многоквартирном доме № 45 по ул. Урицкого на 2018 год.</t>
  </si>
  <si>
    <t>в многоквартирном доме № 47 по ул. Урицкого на 2018 год.</t>
  </si>
  <si>
    <t>в многоквартирном доме № 53 по ул. Урицкого на 2018 год.</t>
  </si>
  <si>
    <t>в многоквартирном доме № 55 по ул. Урицкого на 2018 год.</t>
  </si>
  <si>
    <t>в многоквартирном доме № 62а по ул. Урицкого на 2018 год.</t>
  </si>
  <si>
    <t>в многоквартирном доме № 70 по ул. Урицкого на 2018 год.</t>
  </si>
  <si>
    <t xml:space="preserve">Проверка исправности, работоспособности, регулировка и техническое обслуживание запорной арматуры на системе холодного и горячего водоснабжения - 2 раза в год. Контроль состояния герметичности участков трубопроводов и соединительных элементов на системе холодного и горячего водоснабжения - 2 раза в год.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- по мере необходимости. Контроль состояния и восстановление исправности элементов внутренней канализации, канализационных вытяжек - 2 раза в год.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- 2 раза в год. Удаление воздуха из системы отопления - по мере необходимости. Промывка централизованных систем теплоснабжения для удаления накипно-коррозионных отложений - 1 раз в год.  Устранение незначительных неисправностей в инженерных системах - по мере необходимости. </t>
  </si>
  <si>
    <t>Аварийно-диспетчерское обслуживание централизованной диспетчерской службой - круглосуточно.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 круглосуточно</t>
  </si>
  <si>
    <t>Проведение технических осмотров  электротехнических сетей, устройств, электрооборудования, силовых и осветительных установок - 1 раз в квартал. Проверка и обеспечение работоспособности устройств защитного отключения - 2 раза в год. Очистка клемм и соединений в групповых щитках и распределительных шкафах, наладка электрооборудования - 1 раз в год.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по мере необходимости</t>
  </si>
  <si>
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- 1 раз в год. Составление актов при обнаружении незаконного пользования электроэнергией - при обнаружении. Проверка сроков госповерки счетчиков - 1 раз в год.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ежемесячно.</t>
  </si>
  <si>
    <t xml:space="preserve">Проверка исправности, работоспособности и тех.обслуживание общедомового прибора учета воды - 2 раза в год. Чистка (промывка) общедомового прибора учета, устранение протечек - по мере необходимости. Снятие и запись показаний общедомовых приборов  учета воды - ежемесячно. 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не реже 1 раза в год. Составление актов при обнаружении незаконного пользования водой  - при обнаружении.  </t>
  </si>
  <si>
    <t>Подметание и уборка придомовой территории в летний период - 1 раз в 2 суток. Уборка мусора с газонов - 1 раз в неделю. Скашивание травы с газонов - по мере необходимости.  Сдвигание свежевыпавшего снега и подметание территории в дни снегопада - 1 раз в сутки. Очистка вручную участков территории от снега и наледи  после механизированной уборки - по мере необходимости. Посыпка территории песчано-соляной смесью - 1 раз в сутки  во время гололеда. Вывоз мусора, смета с придомовой территории - по мере необходимости.</t>
  </si>
  <si>
    <t>Сдвигание  свежевыпавшего снега во дворах жилых домов механизированным способом в дни обильного снегопада - по мере необходимости</t>
  </si>
  <si>
    <t>Утилизация ТКО специализированной организацией (полигон ТКО) - по мере вывоза ТКО</t>
  </si>
  <si>
    <t>Вынос контейнера из мусороприемных камер вручную, очистка мусорокамеры от остатков ТКО, подметание пола мусороприемных камер, подбор просыпавшихся при погрузке ТКО - ежедневно, кроме выходных. Вывоз ТКО транспортом специализированной организации в место утилизации ТКО -  ежедневно, кроме выходных. Профилактический осмотр, проверка технического состояния и работоспособности элементов мусоропроводов - 1 раз в месяц. Устранение засоров, мелкий ремонт мусоропроводов - по мере необходимости. Дезинфекция мусороприемных камер - ежемесячно. Вывоз крупногабаритного мусора - по мере необходимости.  (Объем ТКО определяется из расчета 1,24 куб.м. на 1 человека в год)</t>
  </si>
  <si>
    <t>Организация работы по начислению, сбору и перечислению на спец.счета платы за капитальный ремонт общего имущества МКД - постоянно; взыскание дебеторской задолженности за капитальный ремонт - постоянно; предоставление отчетности по движению средств на спец.счетах в контролирующие органы - ежеквартально</t>
  </si>
  <si>
    <t>Разработка планов работ по МКД на предстоящий год и контроль за их выполнением - ежегодно; подготовка документации для проведения собраний собственников помещений МКД - по мере необходимости; проведение тех.осмотров МКД - плановых - 1 раз в год, частичных - по мере необходимости; договорная работа с ресурсоснабжающими организациями и подрядчиками, контроль за исполненнием условий договоров - постоянно; ведение работы паспортного стола - постоянно; прием заявлений от собственников помещений МКД и принятие мер по их запросу - постоянно; взыскание дебеторской задолженности за жилищно-коммунальные услуги и представительство в суде - постоянно; организация работы по начислению, сбору и перечислению поставщикам услуг платы за жилищно-коммунальные услуги - постоянно; организация бухгалтерского и финансового учета - постоянно; ведение технической документации МКД - постоянно; организация комиссий по обследованию помещений собствеников и составление актов обследования - по мере необходимости: размещение информации по управлению МКД в государственной информационной системе ГИС - постоянно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</si>
  <si>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документации для проведения собраний собственников помещений МКД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необходимости:</t>
    </r>
    <r>
      <rPr>
        <sz val="8"/>
        <rFont val="Times New Roman"/>
        <family val="1"/>
      </rPr>
      <t xml:space="preserve"> размещение информации по управлению МКД в государственной информационной системе ГИС - </t>
    </r>
    <r>
      <rPr>
        <b/>
        <u val="single"/>
        <sz val="8"/>
        <rFont val="Times New Roman"/>
        <family val="1"/>
      </rPr>
      <t>постоянно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</si>
</sst>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63"/>
      <name val="Times New Roman"/>
      <family val="1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2" fontId="2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4.140625" style="26" customWidth="1"/>
    <col min="2" max="2" width="77.8515625" style="26" customWidth="1"/>
    <col min="3" max="3" width="71.140625" style="26" hidden="1" customWidth="1"/>
    <col min="4" max="4" width="21.28125" style="26" hidden="1" customWidth="1"/>
    <col min="5" max="5" width="19.8515625" style="26" hidden="1" customWidth="1"/>
    <col min="6" max="6" width="23.00390625" style="26" customWidth="1"/>
    <col min="7" max="16384" width="9.140625" style="26" customWidth="1"/>
  </cols>
  <sheetData>
    <row r="1" spans="1:6" ht="17.25" customHeight="1">
      <c r="A1" s="42" t="s">
        <v>35</v>
      </c>
      <c r="B1" s="42"/>
      <c r="C1" s="42"/>
      <c r="D1" s="42"/>
      <c r="E1" s="42"/>
      <c r="F1" s="42"/>
    </row>
    <row r="2" spans="1:6" ht="17.25" customHeight="1">
      <c r="A2" s="43" t="s">
        <v>60</v>
      </c>
      <c r="B2" s="43"/>
      <c r="C2" s="43"/>
      <c r="D2" s="43"/>
      <c r="E2" s="43"/>
      <c r="F2" s="43"/>
    </row>
    <row r="3" ht="13.5" customHeight="1"/>
    <row r="4" spans="1:6" s="23" customFormat="1" ht="54.75" customHeight="1">
      <c r="A4" s="3" t="s">
        <v>0</v>
      </c>
      <c r="B4" s="4" t="s">
        <v>29</v>
      </c>
      <c r="C4" s="3" t="s">
        <v>10</v>
      </c>
      <c r="D4" s="15" t="s">
        <v>15</v>
      </c>
      <c r="E4" s="15" t="s">
        <v>30</v>
      </c>
      <c r="F4" s="15" t="s">
        <v>31</v>
      </c>
    </row>
    <row r="5" spans="1:6" ht="47.25" customHeight="1">
      <c r="A5" s="5">
        <v>1</v>
      </c>
      <c r="B5" s="14" t="s">
        <v>7</v>
      </c>
      <c r="C5" s="36" t="s">
        <v>68</v>
      </c>
      <c r="D5" s="7">
        <v>2.72</v>
      </c>
      <c r="E5" s="34">
        <v>4786.6</v>
      </c>
      <c r="F5" s="7">
        <f>ROUND((D5*E5*12),2)</f>
        <v>156234.62</v>
      </c>
    </row>
    <row r="6" spans="1:6" ht="31.5" customHeight="1">
      <c r="A6" s="5">
        <v>2</v>
      </c>
      <c r="B6" s="14" t="s">
        <v>6</v>
      </c>
      <c r="C6" s="24" t="s">
        <v>69</v>
      </c>
      <c r="D6" s="7">
        <v>1</v>
      </c>
      <c r="E6" s="34">
        <v>4786.6</v>
      </c>
      <c r="F6" s="7">
        <f aca="true" t="shared" si="0" ref="F6:F13">ROUND((D6*E6*12),2)</f>
        <v>57439.2</v>
      </c>
    </row>
    <row r="7" spans="1:6" ht="31.5" customHeight="1">
      <c r="A7" s="5">
        <v>3</v>
      </c>
      <c r="B7" s="14" t="s">
        <v>37</v>
      </c>
      <c r="C7" s="37" t="s">
        <v>70</v>
      </c>
      <c r="D7" s="38">
        <v>1.01</v>
      </c>
      <c r="E7" s="34">
        <v>4786.6</v>
      </c>
      <c r="F7" s="7">
        <f t="shared" si="0"/>
        <v>58013.59</v>
      </c>
    </row>
    <row r="8" spans="1:6" ht="31.5" customHeight="1">
      <c r="A8" s="5">
        <v>4</v>
      </c>
      <c r="B8" s="14" t="s">
        <v>39</v>
      </c>
      <c r="C8" s="37" t="s">
        <v>71</v>
      </c>
      <c r="D8" s="38">
        <v>0.16</v>
      </c>
      <c r="E8" s="34">
        <v>4786.6</v>
      </c>
      <c r="F8" s="7">
        <f t="shared" si="0"/>
        <v>9190.27</v>
      </c>
    </row>
    <row r="9" spans="1:6" ht="31.5" customHeight="1">
      <c r="A9" s="5">
        <v>5</v>
      </c>
      <c r="B9" s="14" t="s">
        <v>41</v>
      </c>
      <c r="C9" s="37" t="s">
        <v>72</v>
      </c>
      <c r="D9" s="38">
        <v>0.17</v>
      </c>
      <c r="E9" s="34">
        <v>4786.6</v>
      </c>
      <c r="F9" s="7">
        <f>ROUND((D9*E9*12),2)</f>
        <v>9764.66</v>
      </c>
    </row>
    <row r="10" spans="1:6" ht="31.5" customHeight="1">
      <c r="A10" s="5">
        <v>6</v>
      </c>
      <c r="B10" s="1" t="s">
        <v>1</v>
      </c>
      <c r="C10" s="24" t="s">
        <v>73</v>
      </c>
      <c r="D10" s="5">
        <v>2.34</v>
      </c>
      <c r="E10" s="34">
        <v>4786.6</v>
      </c>
      <c r="F10" s="7">
        <f t="shared" si="0"/>
        <v>134407.73</v>
      </c>
    </row>
    <row r="11" spans="1:6" ht="31.5" customHeight="1">
      <c r="A11" s="5">
        <v>7</v>
      </c>
      <c r="B11" s="1" t="s">
        <v>2</v>
      </c>
      <c r="C11" s="24" t="s">
        <v>74</v>
      </c>
      <c r="D11" s="5">
        <v>0.14</v>
      </c>
      <c r="E11" s="34">
        <v>4786.6</v>
      </c>
      <c r="F11" s="7">
        <f t="shared" si="0"/>
        <v>8041.49</v>
      </c>
    </row>
    <row r="12" spans="1:6" ht="31.5" customHeight="1">
      <c r="A12" s="5">
        <v>8</v>
      </c>
      <c r="B12" s="1" t="s">
        <v>44</v>
      </c>
      <c r="C12" s="24" t="s">
        <v>75</v>
      </c>
      <c r="D12" s="5">
        <v>1.05</v>
      </c>
      <c r="E12" s="34">
        <v>4786.6</v>
      </c>
      <c r="F12" s="7">
        <f t="shared" si="0"/>
        <v>60311.16</v>
      </c>
    </row>
    <row r="13" spans="1:6" ht="31.5" customHeight="1">
      <c r="A13" s="5">
        <v>9</v>
      </c>
      <c r="B13" s="1" t="s">
        <v>46</v>
      </c>
      <c r="C13" s="27" t="s">
        <v>76</v>
      </c>
      <c r="D13" s="7">
        <v>2.27</v>
      </c>
      <c r="E13" s="34">
        <v>4786.6</v>
      </c>
      <c r="F13" s="7">
        <f t="shared" si="0"/>
        <v>130386.98</v>
      </c>
    </row>
    <row r="14" spans="1:6" ht="31.5" customHeight="1">
      <c r="A14" s="5">
        <v>10</v>
      </c>
      <c r="B14" s="14" t="s">
        <v>56</v>
      </c>
      <c r="C14" s="24" t="s">
        <v>77</v>
      </c>
      <c r="D14" s="38">
        <v>0.51</v>
      </c>
      <c r="E14" s="34">
        <v>4786.6</v>
      </c>
      <c r="F14" s="7">
        <f>ROUND((D14*E14*12),2)</f>
        <v>29293.99</v>
      </c>
    </row>
    <row r="15" spans="1:6" ht="31.5" customHeight="1">
      <c r="A15" s="5">
        <v>11</v>
      </c>
      <c r="B15" s="14" t="s">
        <v>22</v>
      </c>
      <c r="C15" s="35" t="s">
        <v>78</v>
      </c>
      <c r="D15" s="39">
        <v>3.24</v>
      </c>
      <c r="E15" s="34">
        <v>4786.6</v>
      </c>
      <c r="F15" s="7">
        <f>ROUND((D15*E15*12),2)</f>
        <v>186103.01</v>
      </c>
    </row>
    <row r="16" spans="1:6" ht="31.5" customHeight="1">
      <c r="A16" s="5"/>
      <c r="B16" s="2" t="s">
        <v>5</v>
      </c>
      <c r="C16" s="2"/>
      <c r="D16" s="6">
        <f>SUM(D5:D15)</f>
        <v>14.61</v>
      </c>
      <c r="E16" s="34">
        <v>4786.6</v>
      </c>
      <c r="F16" s="6">
        <f>SUM(F5:F15)</f>
        <v>839186.7000000001</v>
      </c>
    </row>
    <row r="17" spans="1:6" ht="31.5" customHeight="1">
      <c r="A17" s="5">
        <v>12</v>
      </c>
      <c r="B17" s="18" t="s">
        <v>16</v>
      </c>
      <c r="C17" s="24" t="s">
        <v>24</v>
      </c>
      <c r="D17" s="6">
        <v>5</v>
      </c>
      <c r="E17" s="34">
        <v>4786.6</v>
      </c>
      <c r="F17" s="6">
        <f>D17*E17*12</f>
        <v>287196</v>
      </c>
    </row>
    <row r="18" spans="1:6" ht="13.5" customHeight="1">
      <c r="A18" s="8"/>
      <c r="B18" s="9"/>
      <c r="C18" s="9"/>
      <c r="D18" s="9"/>
      <c r="E18" s="9"/>
      <c r="F18" s="10"/>
    </row>
    <row r="19" spans="1:6" ht="15">
      <c r="A19" s="30"/>
      <c r="B19" s="30"/>
      <c r="C19" s="30"/>
      <c r="D19" s="30"/>
      <c r="E19" s="30"/>
      <c r="F19" s="30"/>
    </row>
    <row r="20" spans="1:6" ht="15">
      <c r="A20" s="30"/>
      <c r="B20" s="30"/>
      <c r="C20" s="30"/>
      <c r="D20" s="30"/>
      <c r="E20" s="30"/>
      <c r="F20" s="30"/>
    </row>
    <row r="21" spans="1:6" ht="15">
      <c r="A21" s="30"/>
      <c r="B21" s="30"/>
      <c r="C21" s="30"/>
      <c r="D21" s="30"/>
      <c r="E21" s="30"/>
      <c r="F21" s="30"/>
    </row>
    <row r="22" spans="1:6" ht="15">
      <c r="A22" s="30"/>
      <c r="B22" s="30"/>
      <c r="C22" s="30"/>
      <c r="D22" s="30"/>
      <c r="E22" s="30"/>
      <c r="F22" s="30"/>
    </row>
    <row r="23" spans="1:6" ht="15">
      <c r="A23" s="30"/>
      <c r="B23" s="30"/>
      <c r="C23" s="30"/>
      <c r="D23" s="30"/>
      <c r="E23" s="30"/>
      <c r="F23" s="30"/>
    </row>
    <row r="24" spans="1:6" ht="15">
      <c r="A24" s="30"/>
      <c r="B24" s="30"/>
      <c r="C24" s="30"/>
      <c r="D24" s="30"/>
      <c r="E24" s="30"/>
      <c r="F24" s="30"/>
    </row>
    <row r="25" spans="1:6" ht="15">
      <c r="A25" s="29"/>
      <c r="B25" s="29"/>
      <c r="C25" s="29"/>
      <c r="D25" s="29"/>
      <c r="E25" s="29"/>
      <c r="F25" s="29"/>
    </row>
    <row r="26" spans="1:6" ht="15">
      <c r="A26" s="29"/>
      <c r="B26" s="29"/>
      <c r="C26" s="29"/>
      <c r="D26" s="29"/>
      <c r="E26" s="29"/>
      <c r="F26" s="29"/>
    </row>
    <row r="27" spans="1:6" ht="15">
      <c r="A27" s="29"/>
      <c r="B27" s="29"/>
      <c r="C27" s="29"/>
      <c r="D27" s="29"/>
      <c r="E27" s="29"/>
      <c r="F27" s="29"/>
    </row>
    <row r="28" spans="1:6" ht="15">
      <c r="A28" s="29"/>
      <c r="B28" s="29"/>
      <c r="C28" s="29"/>
      <c r="D28" s="29"/>
      <c r="E28" s="29"/>
      <c r="F28" s="29"/>
    </row>
    <row r="29" spans="1:6" ht="15">
      <c r="A29" s="29"/>
      <c r="B29" s="29"/>
      <c r="C29" s="29"/>
      <c r="D29" s="29"/>
      <c r="E29" s="29"/>
      <c r="F29" s="29"/>
    </row>
    <row r="30" spans="1:6" ht="15">
      <c r="A30" s="29"/>
      <c r="B30" s="29"/>
      <c r="C30" s="29"/>
      <c r="D30" s="29"/>
      <c r="E30" s="29"/>
      <c r="F30" s="29"/>
    </row>
    <row r="31" spans="1:6" ht="15">
      <c r="A31" s="29"/>
      <c r="B31" s="29"/>
      <c r="C31" s="29"/>
      <c r="D31" s="29"/>
      <c r="E31" s="29"/>
      <c r="F31" s="29"/>
    </row>
    <row r="32" spans="1:6" ht="15">
      <c r="A32" s="29"/>
      <c r="B32" s="29"/>
      <c r="C32" s="29"/>
      <c r="D32" s="29"/>
      <c r="E32" s="29"/>
      <c r="F32" s="29"/>
    </row>
  </sheetData>
  <sheetProtection/>
  <mergeCells count="2">
    <mergeCell ref="A1:F1"/>
    <mergeCell ref="A2:F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4.140625" style="26" customWidth="1"/>
    <col min="2" max="2" width="77.8515625" style="26" customWidth="1"/>
    <col min="3" max="3" width="71.140625" style="26" hidden="1" customWidth="1"/>
    <col min="4" max="4" width="21.28125" style="26" hidden="1" customWidth="1"/>
    <col min="5" max="5" width="19.8515625" style="26" hidden="1" customWidth="1"/>
    <col min="6" max="6" width="23.00390625" style="26" customWidth="1"/>
    <col min="7" max="16384" width="9.140625" style="26" customWidth="1"/>
  </cols>
  <sheetData>
    <row r="1" spans="1:6" ht="17.25" customHeight="1">
      <c r="A1" s="42" t="s">
        <v>35</v>
      </c>
      <c r="B1" s="42"/>
      <c r="C1" s="42"/>
      <c r="D1" s="42"/>
      <c r="E1" s="42"/>
      <c r="F1" s="42"/>
    </row>
    <row r="2" spans="1:6" ht="17.25" customHeight="1">
      <c r="A2" s="43" t="s">
        <v>61</v>
      </c>
      <c r="B2" s="43"/>
      <c r="C2" s="43"/>
      <c r="D2" s="43"/>
      <c r="E2" s="43"/>
      <c r="F2" s="43"/>
    </row>
    <row r="3" ht="13.5" customHeight="1"/>
    <row r="4" spans="1:6" s="23" customFormat="1" ht="61.5" customHeight="1">
      <c r="A4" s="3" t="s">
        <v>0</v>
      </c>
      <c r="B4" s="4" t="s">
        <v>29</v>
      </c>
      <c r="C4" s="3" t="s">
        <v>10</v>
      </c>
      <c r="D4" s="15" t="s">
        <v>15</v>
      </c>
      <c r="E4" s="15" t="s">
        <v>30</v>
      </c>
      <c r="F4" s="15" t="s">
        <v>31</v>
      </c>
    </row>
    <row r="5" spans="1:6" ht="47.25" customHeight="1">
      <c r="A5" s="5">
        <v>1</v>
      </c>
      <c r="B5" s="14" t="s">
        <v>7</v>
      </c>
      <c r="C5" s="36" t="s">
        <v>36</v>
      </c>
      <c r="D5" s="7">
        <v>2.72</v>
      </c>
      <c r="E5" s="34">
        <v>4110.9</v>
      </c>
      <c r="F5" s="7">
        <f aca="true" t="shared" si="0" ref="F5:F15">ROUND((D5*E5*12),2)</f>
        <v>134179.78</v>
      </c>
    </row>
    <row r="6" spans="1:6" ht="39.75" customHeight="1">
      <c r="A6" s="5">
        <v>2</v>
      </c>
      <c r="B6" s="14" t="s">
        <v>6</v>
      </c>
      <c r="C6" s="25" t="s">
        <v>11</v>
      </c>
      <c r="D6" s="7">
        <v>1</v>
      </c>
      <c r="E6" s="34">
        <v>4110.9</v>
      </c>
      <c r="F6" s="7">
        <f t="shared" si="0"/>
        <v>49330.8</v>
      </c>
    </row>
    <row r="7" spans="1:6" ht="38.25" customHeight="1">
      <c r="A7" s="5">
        <v>3</v>
      </c>
      <c r="B7" s="14" t="s">
        <v>37</v>
      </c>
      <c r="C7" s="37" t="s">
        <v>38</v>
      </c>
      <c r="D7" s="38">
        <v>1.01</v>
      </c>
      <c r="E7" s="34">
        <v>4110.9</v>
      </c>
      <c r="F7" s="7">
        <f t="shared" si="0"/>
        <v>49824.11</v>
      </c>
    </row>
    <row r="8" spans="1:6" ht="27" customHeight="1">
      <c r="A8" s="5">
        <v>4</v>
      </c>
      <c r="B8" s="14" t="s">
        <v>52</v>
      </c>
      <c r="C8" s="37" t="s">
        <v>40</v>
      </c>
      <c r="D8" s="38">
        <v>0.16</v>
      </c>
      <c r="E8" s="34">
        <v>4110.9</v>
      </c>
      <c r="F8" s="7">
        <f t="shared" si="0"/>
        <v>7892.93</v>
      </c>
    </row>
    <row r="9" spans="1:6" ht="27" customHeight="1">
      <c r="A9" s="5">
        <v>5</v>
      </c>
      <c r="B9" s="14" t="s">
        <v>53</v>
      </c>
      <c r="C9" s="37" t="s">
        <v>42</v>
      </c>
      <c r="D9" s="38">
        <v>0.17</v>
      </c>
      <c r="E9" s="34">
        <v>4110.9</v>
      </c>
      <c r="F9" s="7">
        <f t="shared" si="0"/>
        <v>8386.24</v>
      </c>
    </row>
    <row r="10" spans="1:6" ht="27" customHeight="1">
      <c r="A10" s="5">
        <v>6</v>
      </c>
      <c r="B10" s="14" t="s">
        <v>54</v>
      </c>
      <c r="C10" s="40" t="s">
        <v>55</v>
      </c>
      <c r="D10" s="38">
        <v>0.12</v>
      </c>
      <c r="E10" s="34">
        <v>4110.9</v>
      </c>
      <c r="F10" s="7">
        <f t="shared" si="0"/>
        <v>5919.7</v>
      </c>
    </row>
    <row r="11" spans="1:6" ht="27" customHeight="1">
      <c r="A11" s="5">
        <v>7</v>
      </c>
      <c r="B11" s="1" t="s">
        <v>1</v>
      </c>
      <c r="C11" s="25" t="s">
        <v>43</v>
      </c>
      <c r="D11" s="5">
        <v>2.34</v>
      </c>
      <c r="E11" s="34">
        <v>4110.9</v>
      </c>
      <c r="F11" s="7">
        <f t="shared" si="0"/>
        <v>115434.07</v>
      </c>
    </row>
    <row r="12" spans="1:6" ht="27" customHeight="1">
      <c r="A12" s="5">
        <v>8</v>
      </c>
      <c r="B12" s="1" t="s">
        <v>2</v>
      </c>
      <c r="C12" s="24" t="s">
        <v>9</v>
      </c>
      <c r="D12" s="5">
        <v>0.14</v>
      </c>
      <c r="E12" s="34">
        <v>4110.9</v>
      </c>
      <c r="F12" s="7">
        <f t="shared" si="0"/>
        <v>6906.31</v>
      </c>
    </row>
    <row r="13" spans="1:6" ht="27" customHeight="1">
      <c r="A13" s="5">
        <v>9</v>
      </c>
      <c r="B13" s="14" t="s">
        <v>44</v>
      </c>
      <c r="C13" s="24" t="s">
        <v>45</v>
      </c>
      <c r="D13" s="39">
        <v>1.05</v>
      </c>
      <c r="E13" s="34">
        <v>4110.9</v>
      </c>
      <c r="F13" s="7">
        <f t="shared" si="0"/>
        <v>51797.34</v>
      </c>
    </row>
    <row r="14" spans="1:6" ht="33" customHeight="1">
      <c r="A14" s="5">
        <v>10</v>
      </c>
      <c r="B14" s="1" t="s">
        <v>50</v>
      </c>
      <c r="C14" s="27" t="s">
        <v>51</v>
      </c>
      <c r="D14" s="17">
        <v>1.31</v>
      </c>
      <c r="E14" s="34">
        <v>4110.9</v>
      </c>
      <c r="F14" s="7">
        <f t="shared" si="0"/>
        <v>64623.35</v>
      </c>
    </row>
    <row r="15" spans="1:6" ht="28.5" customHeight="1">
      <c r="A15" s="5">
        <v>11</v>
      </c>
      <c r="B15" s="14" t="s">
        <v>56</v>
      </c>
      <c r="C15" s="35" t="s">
        <v>57</v>
      </c>
      <c r="D15" s="38">
        <v>0.51</v>
      </c>
      <c r="E15" s="34">
        <v>4110.9</v>
      </c>
      <c r="F15" s="7">
        <f t="shared" si="0"/>
        <v>25158.71</v>
      </c>
    </row>
    <row r="16" spans="1:6" ht="28.5" customHeight="1">
      <c r="A16" s="5">
        <v>12</v>
      </c>
      <c r="B16" s="1" t="s">
        <v>22</v>
      </c>
      <c r="C16" s="28" t="s">
        <v>79</v>
      </c>
      <c r="D16" s="5">
        <v>3.24</v>
      </c>
      <c r="E16" s="34">
        <v>4110.9</v>
      </c>
      <c r="F16" s="7">
        <f>ROUND((D16*E16*12),2)</f>
        <v>159831.79</v>
      </c>
    </row>
    <row r="17" spans="1:6" ht="27" customHeight="1">
      <c r="A17" s="5"/>
      <c r="B17" s="2" t="s">
        <v>5</v>
      </c>
      <c r="C17" s="2"/>
      <c r="D17" s="6">
        <f>SUM(D5:D16)</f>
        <v>13.770000000000001</v>
      </c>
      <c r="E17" s="34">
        <v>4110.9</v>
      </c>
      <c r="F17" s="6">
        <f>SUM(F5:F16)</f>
        <v>679285.13</v>
      </c>
    </row>
    <row r="18" spans="1:6" ht="33" customHeight="1">
      <c r="A18" s="5">
        <v>14</v>
      </c>
      <c r="B18" s="18" t="s">
        <v>16</v>
      </c>
      <c r="C18" s="24" t="s">
        <v>24</v>
      </c>
      <c r="D18" s="6">
        <v>3.85</v>
      </c>
      <c r="E18" s="34">
        <v>4110.9</v>
      </c>
      <c r="F18" s="6">
        <f>D18*E18*12</f>
        <v>189923.58</v>
      </c>
    </row>
    <row r="19" spans="1:6" ht="13.5" customHeight="1">
      <c r="A19" s="8"/>
      <c r="B19" s="9"/>
      <c r="C19" s="9"/>
      <c r="D19" s="9"/>
      <c r="E19" s="9"/>
      <c r="F19" s="10"/>
    </row>
    <row r="20" spans="1:6" ht="13.5" customHeight="1" hidden="1">
      <c r="A20" s="29"/>
      <c r="B20" s="32" t="s">
        <v>17</v>
      </c>
      <c r="C20" s="29"/>
      <c r="D20" s="29"/>
      <c r="E20" s="29"/>
      <c r="F20" s="29"/>
    </row>
    <row r="21" spans="1:6" ht="42.75" hidden="1">
      <c r="A21" s="3" t="s">
        <v>0</v>
      </c>
      <c r="B21" s="4" t="s">
        <v>3</v>
      </c>
      <c r="C21" s="3" t="s">
        <v>10</v>
      </c>
      <c r="D21" s="3"/>
      <c r="E21" s="3"/>
      <c r="F21" s="15" t="s">
        <v>18</v>
      </c>
    </row>
    <row r="22" spans="1:6" ht="15" hidden="1">
      <c r="A22" s="31" t="s">
        <v>21</v>
      </c>
      <c r="B22" s="1" t="s">
        <v>19</v>
      </c>
      <c r="C22" s="27" t="s">
        <v>20</v>
      </c>
      <c r="D22" s="27"/>
      <c r="E22" s="27"/>
      <c r="F22" s="17">
        <v>87</v>
      </c>
    </row>
    <row r="23" spans="1:6" ht="15">
      <c r="A23" s="30"/>
      <c r="B23" s="30"/>
      <c r="C23" s="30"/>
      <c r="D23" s="30"/>
      <c r="E23" s="30"/>
      <c r="F23" s="30"/>
    </row>
    <row r="24" spans="1:6" ht="15">
      <c r="A24" s="30"/>
      <c r="B24" s="30"/>
      <c r="C24" s="30"/>
      <c r="D24" s="30"/>
      <c r="E24" s="30"/>
      <c r="F24" s="30"/>
    </row>
    <row r="25" spans="1:6" ht="15">
      <c r="A25" s="30"/>
      <c r="B25" s="30"/>
      <c r="C25" s="30"/>
      <c r="D25" s="30"/>
      <c r="E25" s="30"/>
      <c r="F25" s="30"/>
    </row>
    <row r="26" spans="1:6" ht="15">
      <c r="A26" s="30"/>
      <c r="B26" s="30"/>
      <c r="C26" s="30"/>
      <c r="D26" s="30"/>
      <c r="E26" s="30"/>
      <c r="F26" s="30"/>
    </row>
    <row r="27" spans="1:6" ht="15">
      <c r="A27" s="30"/>
      <c r="B27" s="30"/>
      <c r="C27" s="30"/>
      <c r="D27" s="30"/>
      <c r="E27" s="30"/>
      <c r="F27" s="30"/>
    </row>
    <row r="28" spans="1:6" ht="15">
      <c r="A28" s="30"/>
      <c r="B28" s="30"/>
      <c r="C28" s="30"/>
      <c r="D28" s="30"/>
      <c r="E28" s="30"/>
      <c r="F28" s="30"/>
    </row>
    <row r="29" spans="1:6" ht="15">
      <c r="A29" s="29"/>
      <c r="B29" s="29"/>
      <c r="C29" s="29"/>
      <c r="D29" s="29"/>
      <c r="E29" s="29"/>
      <c r="F29" s="29"/>
    </row>
    <row r="30" spans="1:6" ht="15">
      <c r="A30" s="29"/>
      <c r="B30" s="29"/>
      <c r="C30" s="29"/>
      <c r="D30" s="29"/>
      <c r="E30" s="29"/>
      <c r="F30" s="29"/>
    </row>
    <row r="31" spans="1:6" ht="15">
      <c r="A31" s="29"/>
      <c r="B31" s="29"/>
      <c r="C31" s="29"/>
      <c r="D31" s="29"/>
      <c r="E31" s="29"/>
      <c r="F31" s="29"/>
    </row>
    <row r="32" spans="1:6" ht="15">
      <c r="A32" s="29"/>
      <c r="B32" s="29"/>
      <c r="C32" s="29"/>
      <c r="D32" s="29"/>
      <c r="E32" s="29"/>
      <c r="F32" s="29"/>
    </row>
    <row r="33" spans="1:6" ht="15">
      <c r="A33" s="29"/>
      <c r="B33" s="29"/>
      <c r="C33" s="29"/>
      <c r="D33" s="29"/>
      <c r="E33" s="29"/>
      <c r="F33" s="29"/>
    </row>
    <row r="34" spans="1:6" ht="15">
      <c r="A34" s="29"/>
      <c r="B34" s="29"/>
      <c r="C34" s="29"/>
      <c r="D34" s="29"/>
      <c r="E34" s="29"/>
      <c r="F34" s="29"/>
    </row>
    <row r="35" spans="1:6" ht="15">
      <c r="A35" s="29"/>
      <c r="B35" s="29"/>
      <c r="C35" s="29"/>
      <c r="D35" s="29"/>
      <c r="E35" s="29"/>
      <c r="F35" s="29"/>
    </row>
    <row r="36" spans="1:6" ht="15">
      <c r="A36" s="29"/>
      <c r="B36" s="29"/>
      <c r="C36" s="29"/>
      <c r="D36" s="29"/>
      <c r="E36" s="29"/>
      <c r="F36" s="29"/>
    </row>
  </sheetData>
  <sheetProtection/>
  <mergeCells count="2">
    <mergeCell ref="A1:F1"/>
    <mergeCell ref="A2:F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4.140625" style="26" customWidth="1"/>
    <col min="2" max="2" width="76.57421875" style="26" customWidth="1"/>
    <col min="3" max="3" width="68.140625" style="26" hidden="1" customWidth="1"/>
    <col min="4" max="4" width="22.8515625" style="26" hidden="1" customWidth="1"/>
    <col min="5" max="5" width="20.140625" style="26" hidden="1" customWidth="1"/>
    <col min="6" max="6" width="21.421875" style="26" customWidth="1"/>
    <col min="7" max="16384" width="9.140625" style="26" customWidth="1"/>
  </cols>
  <sheetData>
    <row r="1" spans="1:6" ht="18" customHeight="1">
      <c r="A1" s="42" t="s">
        <v>35</v>
      </c>
      <c r="B1" s="42"/>
      <c r="C1" s="42"/>
      <c r="D1" s="42"/>
      <c r="E1" s="42"/>
      <c r="F1" s="42"/>
    </row>
    <row r="2" spans="1:6" ht="16.5" customHeight="1">
      <c r="A2" s="43" t="s">
        <v>62</v>
      </c>
      <c r="B2" s="43"/>
      <c r="C2" s="43"/>
      <c r="D2" s="43"/>
      <c r="E2" s="43"/>
      <c r="F2" s="43"/>
    </row>
    <row r="3" ht="14.25" customHeight="1"/>
    <row r="4" spans="1:6" s="23" customFormat="1" ht="63" customHeight="1">
      <c r="A4" s="3" t="s">
        <v>0</v>
      </c>
      <c r="B4" s="4" t="s">
        <v>29</v>
      </c>
      <c r="C4" s="3" t="s">
        <v>10</v>
      </c>
      <c r="D4" s="15" t="s">
        <v>15</v>
      </c>
      <c r="E4" s="15" t="s">
        <v>30</v>
      </c>
      <c r="F4" s="15" t="s">
        <v>31</v>
      </c>
    </row>
    <row r="5" spans="1:6" ht="51.75" customHeight="1">
      <c r="A5" s="5">
        <v>1</v>
      </c>
      <c r="B5" s="14" t="s">
        <v>8</v>
      </c>
      <c r="C5" s="36" t="s">
        <v>48</v>
      </c>
      <c r="D5" s="7">
        <v>2.16</v>
      </c>
      <c r="E5" s="34">
        <v>720.1</v>
      </c>
      <c r="F5" s="7">
        <f aca="true" t="shared" si="0" ref="F5:F14">ROUND((D5*E5*12),2)</f>
        <v>18664.99</v>
      </c>
    </row>
    <row r="6" spans="1:6" ht="34.5" customHeight="1">
      <c r="A6" s="5">
        <v>2</v>
      </c>
      <c r="B6" s="14" t="s">
        <v>6</v>
      </c>
      <c r="C6" s="25" t="s">
        <v>12</v>
      </c>
      <c r="D6" s="7">
        <v>1</v>
      </c>
      <c r="E6" s="34">
        <v>720.1</v>
      </c>
      <c r="F6" s="7">
        <f t="shared" si="0"/>
        <v>8641.2</v>
      </c>
    </row>
    <row r="7" spans="1:6" ht="34.5" customHeight="1">
      <c r="A7" s="5">
        <v>3</v>
      </c>
      <c r="B7" s="14" t="s">
        <v>37</v>
      </c>
      <c r="C7" s="37" t="s">
        <v>49</v>
      </c>
      <c r="D7" s="38">
        <v>1.01</v>
      </c>
      <c r="E7" s="34">
        <v>720.1</v>
      </c>
      <c r="F7" s="7">
        <f t="shared" si="0"/>
        <v>8727.61</v>
      </c>
    </row>
    <row r="8" spans="1:6" ht="34.5" customHeight="1">
      <c r="A8" s="5">
        <v>4</v>
      </c>
      <c r="B8" s="14" t="s">
        <v>39</v>
      </c>
      <c r="C8" s="37" t="s">
        <v>40</v>
      </c>
      <c r="D8" s="38">
        <v>0.16</v>
      </c>
      <c r="E8" s="34">
        <v>720.1</v>
      </c>
      <c r="F8" s="7">
        <f t="shared" si="0"/>
        <v>1382.59</v>
      </c>
    </row>
    <row r="9" spans="1:6" ht="34.5" customHeight="1">
      <c r="A9" s="5">
        <v>5</v>
      </c>
      <c r="B9" s="1" t="s">
        <v>1</v>
      </c>
      <c r="C9" s="25" t="s">
        <v>43</v>
      </c>
      <c r="D9" s="5">
        <v>2.34</v>
      </c>
      <c r="E9" s="34">
        <v>720.1</v>
      </c>
      <c r="F9" s="7">
        <f t="shared" si="0"/>
        <v>20220.41</v>
      </c>
    </row>
    <row r="10" spans="1:6" ht="34.5" customHeight="1">
      <c r="A10" s="5">
        <v>6</v>
      </c>
      <c r="B10" s="1" t="s">
        <v>2</v>
      </c>
      <c r="C10" s="24" t="s">
        <v>9</v>
      </c>
      <c r="D10" s="5">
        <v>0.14</v>
      </c>
      <c r="E10" s="34">
        <v>720.1</v>
      </c>
      <c r="F10" s="7">
        <f t="shared" si="0"/>
        <v>1209.77</v>
      </c>
    </row>
    <row r="11" spans="1:6" ht="34.5" customHeight="1">
      <c r="A11" s="5">
        <v>7</v>
      </c>
      <c r="B11" s="14" t="s">
        <v>44</v>
      </c>
      <c r="C11" s="24" t="s">
        <v>45</v>
      </c>
      <c r="D11" s="39">
        <v>1.05</v>
      </c>
      <c r="E11" s="34">
        <v>720.1</v>
      </c>
      <c r="F11" s="7">
        <f t="shared" si="0"/>
        <v>9073.26</v>
      </c>
    </row>
    <row r="12" spans="1:6" ht="34.5" customHeight="1">
      <c r="A12" s="5">
        <v>8</v>
      </c>
      <c r="B12" s="1" t="s">
        <v>50</v>
      </c>
      <c r="C12" s="27" t="s">
        <v>51</v>
      </c>
      <c r="D12" s="17">
        <v>1.31</v>
      </c>
      <c r="E12" s="34">
        <v>720.1</v>
      </c>
      <c r="F12" s="7">
        <f t="shared" si="0"/>
        <v>11319.97</v>
      </c>
    </row>
    <row r="13" spans="1:6" ht="34.5" customHeight="1">
      <c r="A13" s="5">
        <v>9</v>
      </c>
      <c r="B13" s="1" t="s">
        <v>13</v>
      </c>
      <c r="C13" s="24" t="s">
        <v>23</v>
      </c>
      <c r="D13" s="7">
        <v>0.24</v>
      </c>
      <c r="E13" s="34">
        <v>720.1</v>
      </c>
      <c r="F13" s="7">
        <f t="shared" si="0"/>
        <v>2073.89</v>
      </c>
    </row>
    <row r="14" spans="1:6" ht="34.5" customHeight="1">
      <c r="A14" s="5">
        <v>10</v>
      </c>
      <c r="B14" s="1" t="s">
        <v>22</v>
      </c>
      <c r="C14" s="28" t="s">
        <v>79</v>
      </c>
      <c r="D14" s="5">
        <v>3.24</v>
      </c>
      <c r="E14" s="34">
        <v>720.1</v>
      </c>
      <c r="F14" s="7">
        <f t="shared" si="0"/>
        <v>27997.49</v>
      </c>
    </row>
    <row r="15" spans="1:6" ht="34.5" customHeight="1">
      <c r="A15" s="5"/>
      <c r="B15" s="2" t="s">
        <v>5</v>
      </c>
      <c r="C15" s="2"/>
      <c r="D15" s="6">
        <f>SUM(D5:D14)</f>
        <v>12.65</v>
      </c>
      <c r="E15" s="34">
        <v>720.1</v>
      </c>
      <c r="F15" s="6">
        <f>SUM(F5:F14)</f>
        <v>109311.18000000001</v>
      </c>
    </row>
    <row r="16" spans="1:6" ht="34.5" customHeight="1">
      <c r="A16" s="5">
        <v>11</v>
      </c>
      <c r="B16" s="18" t="s">
        <v>16</v>
      </c>
      <c r="C16" s="24" t="s">
        <v>28</v>
      </c>
      <c r="D16" s="6">
        <v>3.5</v>
      </c>
      <c r="E16" s="34">
        <v>720.1</v>
      </c>
      <c r="F16" s="6">
        <f>D16*E16*12</f>
        <v>30244.199999999997</v>
      </c>
    </row>
    <row r="17" spans="1:2" ht="15">
      <c r="A17" s="33"/>
      <c r="B17" s="30"/>
    </row>
    <row r="18" spans="1:6" ht="15">
      <c r="A18" s="30"/>
      <c r="B18" s="30"/>
      <c r="C18" s="30"/>
      <c r="D18" s="30"/>
      <c r="E18" s="30"/>
      <c r="F18" s="30"/>
    </row>
    <row r="19" spans="1:6" ht="15">
      <c r="A19" s="30"/>
      <c r="B19" s="30"/>
      <c r="C19" s="30"/>
      <c r="D19" s="30"/>
      <c r="E19" s="30"/>
      <c r="F19" s="30"/>
    </row>
    <row r="20" spans="1:6" ht="15">
      <c r="A20" s="30"/>
      <c r="B20" s="30"/>
      <c r="C20" s="30"/>
      <c r="D20" s="30"/>
      <c r="E20" s="30"/>
      <c r="F20" s="30"/>
    </row>
    <row r="21" spans="1:6" ht="15">
      <c r="A21" s="30"/>
      <c r="B21" s="30"/>
      <c r="C21" s="30"/>
      <c r="D21" s="30"/>
      <c r="E21" s="30"/>
      <c r="F21" s="30"/>
    </row>
    <row r="22" spans="1:6" ht="15">
      <c r="A22" s="30"/>
      <c r="B22" s="30"/>
      <c r="C22" s="30"/>
      <c r="D22" s="30"/>
      <c r="E22" s="30"/>
      <c r="F22" s="30"/>
    </row>
    <row r="23" spans="1:6" ht="15">
      <c r="A23" s="30"/>
      <c r="B23" s="30"/>
      <c r="C23" s="30"/>
      <c r="D23" s="30"/>
      <c r="E23" s="30"/>
      <c r="F23" s="30"/>
    </row>
    <row r="24" spans="1:6" ht="15">
      <c r="A24" s="29"/>
      <c r="B24" s="29"/>
      <c r="C24" s="29"/>
      <c r="D24" s="29"/>
      <c r="E24" s="29"/>
      <c r="F24" s="29"/>
    </row>
    <row r="25" spans="1:6" ht="15">
      <c r="A25" s="29"/>
      <c r="B25" s="29"/>
      <c r="C25" s="29"/>
      <c r="D25" s="29"/>
      <c r="E25" s="29"/>
      <c r="F25" s="29"/>
    </row>
    <row r="26" spans="1:6" ht="15">
      <c r="A26" s="29"/>
      <c r="B26" s="29"/>
      <c r="C26" s="29"/>
      <c r="D26" s="29"/>
      <c r="E26" s="29"/>
      <c r="F26" s="29"/>
    </row>
    <row r="27" spans="1:6" ht="15">
      <c r="A27" s="29"/>
      <c r="B27" s="29"/>
      <c r="C27" s="29"/>
      <c r="D27" s="29"/>
      <c r="E27" s="29"/>
      <c r="F27" s="29"/>
    </row>
    <row r="28" spans="1:6" ht="15">
      <c r="A28" s="29"/>
      <c r="B28" s="29"/>
      <c r="C28" s="29"/>
      <c r="D28" s="29"/>
      <c r="E28" s="29"/>
      <c r="F28" s="29"/>
    </row>
    <row r="29" spans="1:6" ht="15">
      <c r="A29" s="29"/>
      <c r="B29" s="29"/>
      <c r="C29" s="29"/>
      <c r="D29" s="29"/>
      <c r="E29" s="29"/>
      <c r="F29" s="29"/>
    </row>
    <row r="30" spans="1:6" ht="15">
      <c r="A30" s="29"/>
      <c r="B30" s="29"/>
      <c r="C30" s="29"/>
      <c r="D30" s="29"/>
      <c r="E30" s="29"/>
      <c r="F30" s="29"/>
    </row>
    <row r="31" spans="1:6" ht="15">
      <c r="A31" s="29"/>
      <c r="B31" s="29"/>
      <c r="C31" s="29"/>
      <c r="D31" s="29"/>
      <c r="E31" s="29"/>
      <c r="F31" s="29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">
      <selection activeCell="P6" sqref="P6"/>
    </sheetView>
  </sheetViews>
  <sheetFormatPr defaultColWidth="9.140625" defaultRowHeight="12.75"/>
  <cols>
    <col min="1" max="1" width="4.00390625" style="26" customWidth="1"/>
    <col min="2" max="2" width="78.28125" style="26" customWidth="1"/>
    <col min="3" max="3" width="67.57421875" style="26" hidden="1" customWidth="1"/>
    <col min="4" max="4" width="21.8515625" style="26" hidden="1" customWidth="1"/>
    <col min="5" max="5" width="20.421875" style="26" hidden="1" customWidth="1"/>
    <col min="6" max="6" width="22.57421875" style="26" customWidth="1"/>
    <col min="7" max="16384" width="9.140625" style="26" customWidth="1"/>
  </cols>
  <sheetData>
    <row r="1" spans="1:6" ht="19.5" customHeight="1">
      <c r="A1" s="42" t="s">
        <v>35</v>
      </c>
      <c r="B1" s="42"/>
      <c r="C1" s="42"/>
      <c r="D1" s="42"/>
      <c r="E1" s="42"/>
      <c r="F1" s="42"/>
    </row>
    <row r="2" spans="1:6" ht="18.75" customHeight="1">
      <c r="A2" s="43" t="s">
        <v>63</v>
      </c>
      <c r="B2" s="43"/>
      <c r="C2" s="43"/>
      <c r="D2" s="43"/>
      <c r="E2" s="43"/>
      <c r="F2" s="43"/>
    </row>
    <row r="3" ht="15.75" customHeight="1"/>
    <row r="4" spans="1:6" s="23" customFormat="1" ht="58.5" customHeight="1">
      <c r="A4" s="3" t="s">
        <v>0</v>
      </c>
      <c r="B4" s="4" t="s">
        <v>29</v>
      </c>
      <c r="C4" s="3" t="s">
        <v>10</v>
      </c>
      <c r="D4" s="15" t="s">
        <v>15</v>
      </c>
      <c r="E4" s="15" t="s">
        <v>30</v>
      </c>
      <c r="F4" s="15" t="s">
        <v>31</v>
      </c>
    </row>
    <row r="5" spans="1:6" ht="49.5" customHeight="1">
      <c r="A5" s="5">
        <v>1</v>
      </c>
      <c r="B5" s="14" t="s">
        <v>8</v>
      </c>
      <c r="C5" s="36" t="s">
        <v>48</v>
      </c>
      <c r="D5" s="7">
        <v>2.16</v>
      </c>
      <c r="E5" s="34">
        <v>560.2</v>
      </c>
      <c r="F5" s="7">
        <f aca="true" t="shared" si="0" ref="F5:F14">ROUND((D5*E5*12),2)</f>
        <v>14520.38</v>
      </c>
    </row>
    <row r="6" spans="1:6" ht="32.25" customHeight="1">
      <c r="A6" s="5">
        <v>2</v>
      </c>
      <c r="B6" s="14" t="s">
        <v>6</v>
      </c>
      <c r="C6" s="25" t="s">
        <v>12</v>
      </c>
      <c r="D6" s="7">
        <v>1</v>
      </c>
      <c r="E6" s="34">
        <v>560.2</v>
      </c>
      <c r="F6" s="7">
        <f t="shared" si="0"/>
        <v>6722.4</v>
      </c>
    </row>
    <row r="7" spans="1:6" ht="32.25" customHeight="1">
      <c r="A7" s="5">
        <v>3</v>
      </c>
      <c r="B7" s="14" t="s">
        <v>37</v>
      </c>
      <c r="C7" s="37" t="s">
        <v>49</v>
      </c>
      <c r="D7" s="38">
        <v>1.01</v>
      </c>
      <c r="E7" s="34">
        <v>560.2</v>
      </c>
      <c r="F7" s="7">
        <f t="shared" si="0"/>
        <v>6789.62</v>
      </c>
    </row>
    <row r="8" spans="1:6" ht="32.25" customHeight="1">
      <c r="A8" s="5">
        <v>4</v>
      </c>
      <c r="B8" s="14" t="s">
        <v>39</v>
      </c>
      <c r="C8" s="37" t="s">
        <v>40</v>
      </c>
      <c r="D8" s="38">
        <v>0.16</v>
      </c>
      <c r="E8" s="34">
        <v>560.2</v>
      </c>
      <c r="F8" s="7">
        <f t="shared" si="0"/>
        <v>1075.58</v>
      </c>
    </row>
    <row r="9" spans="1:6" ht="32.25" customHeight="1">
      <c r="A9" s="5">
        <v>5</v>
      </c>
      <c r="B9" s="1" t="s">
        <v>1</v>
      </c>
      <c r="C9" s="25" t="s">
        <v>43</v>
      </c>
      <c r="D9" s="5">
        <v>2.34</v>
      </c>
      <c r="E9" s="34">
        <v>560.2</v>
      </c>
      <c r="F9" s="7">
        <f t="shared" si="0"/>
        <v>15730.42</v>
      </c>
    </row>
    <row r="10" spans="1:6" ht="32.25" customHeight="1">
      <c r="A10" s="5">
        <v>6</v>
      </c>
      <c r="B10" s="1" t="s">
        <v>2</v>
      </c>
      <c r="C10" s="24" t="s">
        <v>9</v>
      </c>
      <c r="D10" s="5">
        <v>0.14</v>
      </c>
      <c r="E10" s="34">
        <v>560.2</v>
      </c>
      <c r="F10" s="7">
        <f t="shared" si="0"/>
        <v>941.14</v>
      </c>
    </row>
    <row r="11" spans="1:6" ht="32.25" customHeight="1">
      <c r="A11" s="5">
        <v>7</v>
      </c>
      <c r="B11" s="14" t="s">
        <v>44</v>
      </c>
      <c r="C11" s="24" t="s">
        <v>45</v>
      </c>
      <c r="D11" s="39">
        <v>1.05</v>
      </c>
      <c r="E11" s="34">
        <v>560.2</v>
      </c>
      <c r="F11" s="7">
        <f t="shared" si="0"/>
        <v>7058.52</v>
      </c>
    </row>
    <row r="12" spans="1:6" ht="32.25" customHeight="1">
      <c r="A12" s="5">
        <v>8</v>
      </c>
      <c r="B12" s="1" t="s">
        <v>50</v>
      </c>
      <c r="C12" s="27" t="s">
        <v>51</v>
      </c>
      <c r="D12" s="17">
        <v>1.31</v>
      </c>
      <c r="E12" s="34">
        <v>560.2</v>
      </c>
      <c r="F12" s="7">
        <f t="shared" si="0"/>
        <v>8806.34</v>
      </c>
    </row>
    <row r="13" spans="1:6" ht="32.25" customHeight="1">
      <c r="A13" s="5">
        <v>9</v>
      </c>
      <c r="B13" s="1" t="s">
        <v>13</v>
      </c>
      <c r="C13" s="24" t="s">
        <v>23</v>
      </c>
      <c r="D13" s="7">
        <v>0.24</v>
      </c>
      <c r="E13" s="34">
        <v>560.2</v>
      </c>
      <c r="F13" s="7">
        <f t="shared" si="0"/>
        <v>1613.38</v>
      </c>
    </row>
    <row r="14" spans="1:6" ht="32.25" customHeight="1">
      <c r="A14" s="5">
        <v>10</v>
      </c>
      <c r="B14" s="1" t="s">
        <v>22</v>
      </c>
      <c r="C14" s="28" t="s">
        <v>79</v>
      </c>
      <c r="D14" s="5">
        <v>3.24</v>
      </c>
      <c r="E14" s="34">
        <v>560.2</v>
      </c>
      <c r="F14" s="7">
        <f t="shared" si="0"/>
        <v>21780.58</v>
      </c>
    </row>
    <row r="15" spans="1:6" ht="32.25" customHeight="1">
      <c r="A15" s="5"/>
      <c r="B15" s="2" t="s">
        <v>5</v>
      </c>
      <c r="C15" s="2"/>
      <c r="D15" s="6">
        <f>SUM(D5:D14)</f>
        <v>12.65</v>
      </c>
      <c r="E15" s="34">
        <v>560.2</v>
      </c>
      <c r="F15" s="6">
        <f>SUM(F5:F14)</f>
        <v>85038.35999999999</v>
      </c>
    </row>
    <row r="16" spans="1:6" ht="32.25" customHeight="1">
      <c r="A16" s="5">
        <v>11</v>
      </c>
      <c r="B16" s="18" t="s">
        <v>16</v>
      </c>
      <c r="C16" s="24" t="s">
        <v>28</v>
      </c>
      <c r="D16" s="6">
        <v>6</v>
      </c>
      <c r="E16" s="34">
        <v>560.2</v>
      </c>
      <c r="F16" s="6">
        <f>D16*E16*12</f>
        <v>40334.4</v>
      </c>
    </row>
    <row r="17" spans="1:2" ht="15">
      <c r="A17" s="33"/>
      <c r="B17" s="30"/>
    </row>
    <row r="18" spans="1:6" ht="15">
      <c r="A18" s="30"/>
      <c r="B18" s="30"/>
      <c r="C18" s="30"/>
      <c r="D18" s="30"/>
      <c r="E18" s="30"/>
      <c r="F18" s="30"/>
    </row>
    <row r="19" spans="1:6" ht="15">
      <c r="A19" s="30"/>
      <c r="B19" s="30"/>
      <c r="C19" s="30"/>
      <c r="D19" s="30"/>
      <c r="E19" s="30"/>
      <c r="F19" s="30"/>
    </row>
    <row r="20" spans="1:6" ht="15">
      <c r="A20" s="30"/>
      <c r="B20" s="30"/>
      <c r="C20" s="30"/>
      <c r="D20" s="30"/>
      <c r="E20" s="30"/>
      <c r="F20" s="30"/>
    </row>
    <row r="21" spans="1:6" ht="15">
      <c r="A21" s="30"/>
      <c r="B21" s="30"/>
      <c r="C21" s="30"/>
      <c r="D21" s="30"/>
      <c r="E21" s="30"/>
      <c r="F21" s="30"/>
    </row>
    <row r="22" spans="1:6" ht="15">
      <c r="A22" s="30"/>
      <c r="B22" s="30"/>
      <c r="C22" s="30"/>
      <c r="D22" s="30"/>
      <c r="E22" s="30"/>
      <c r="F22" s="30"/>
    </row>
    <row r="23" spans="1:6" ht="15">
      <c r="A23" s="30"/>
      <c r="B23" s="30"/>
      <c r="C23" s="30"/>
      <c r="D23" s="30"/>
      <c r="E23" s="30"/>
      <c r="F23" s="30"/>
    </row>
    <row r="24" spans="1:6" ht="15">
      <c r="A24" s="29"/>
      <c r="B24" s="29"/>
      <c r="C24" s="29"/>
      <c r="D24" s="29"/>
      <c r="E24" s="29"/>
      <c r="F24" s="29"/>
    </row>
    <row r="25" spans="1:6" ht="15">
      <c r="A25" s="29"/>
      <c r="B25" s="29"/>
      <c r="C25" s="29"/>
      <c r="D25" s="29"/>
      <c r="E25" s="29"/>
      <c r="F25" s="29"/>
    </row>
    <row r="26" spans="1:6" ht="15">
      <c r="A26" s="29"/>
      <c r="B26" s="29"/>
      <c r="C26" s="29"/>
      <c r="D26" s="29"/>
      <c r="E26" s="29"/>
      <c r="F26" s="29"/>
    </row>
    <row r="27" spans="1:6" ht="15">
      <c r="A27" s="29"/>
      <c r="B27" s="29"/>
      <c r="C27" s="29"/>
      <c r="D27" s="29"/>
      <c r="E27" s="29"/>
      <c r="F27" s="29"/>
    </row>
    <row r="28" spans="1:6" ht="15">
      <c r="A28" s="29"/>
      <c r="B28" s="29"/>
      <c r="C28" s="29"/>
      <c r="D28" s="29"/>
      <c r="E28" s="29"/>
      <c r="F28" s="29"/>
    </row>
    <row r="29" spans="1:6" ht="15">
      <c r="A29" s="29"/>
      <c r="B29" s="29"/>
      <c r="C29" s="29"/>
      <c r="D29" s="29"/>
      <c r="E29" s="29"/>
      <c r="F29" s="29"/>
    </row>
    <row r="30" spans="1:6" ht="15">
      <c r="A30" s="29"/>
      <c r="B30" s="29"/>
      <c r="C30" s="29"/>
      <c r="D30" s="29"/>
      <c r="E30" s="29"/>
      <c r="F30" s="29"/>
    </row>
    <row r="31" spans="1:6" ht="15">
      <c r="A31" s="29"/>
      <c r="B31" s="29"/>
      <c r="C31" s="29"/>
      <c r="D31" s="29"/>
      <c r="E31" s="29"/>
      <c r="F31" s="29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4.140625" style="26" customWidth="1"/>
    <col min="2" max="2" width="80.8515625" style="26" customWidth="1"/>
    <col min="3" max="3" width="2.8515625" style="26" hidden="1" customWidth="1"/>
    <col min="4" max="5" width="20.140625" style="26" hidden="1" customWidth="1"/>
    <col min="6" max="6" width="20.28125" style="26" customWidth="1"/>
    <col min="7" max="16384" width="9.140625" style="26" customWidth="1"/>
  </cols>
  <sheetData>
    <row r="1" spans="1:6" ht="16.5" customHeight="1">
      <c r="A1" s="42" t="s">
        <v>35</v>
      </c>
      <c r="B1" s="42"/>
      <c r="C1" s="42"/>
      <c r="D1" s="42"/>
      <c r="E1" s="42"/>
      <c r="F1" s="42"/>
    </row>
    <row r="2" spans="1:6" ht="16.5" customHeight="1">
      <c r="A2" s="43" t="s">
        <v>64</v>
      </c>
      <c r="B2" s="43"/>
      <c r="C2" s="43"/>
      <c r="D2" s="43"/>
      <c r="E2" s="43"/>
      <c r="F2" s="43"/>
    </row>
    <row r="3" ht="15.75" customHeight="1"/>
    <row r="4" spans="1:6" s="23" customFormat="1" ht="51.75" customHeight="1">
      <c r="A4" s="3" t="s">
        <v>0</v>
      </c>
      <c r="B4" s="4" t="s">
        <v>29</v>
      </c>
      <c r="C4" s="3" t="s">
        <v>10</v>
      </c>
      <c r="D4" s="15" t="s">
        <v>15</v>
      </c>
      <c r="E4" s="15" t="s">
        <v>30</v>
      </c>
      <c r="F4" s="15" t="s">
        <v>31</v>
      </c>
    </row>
    <row r="5" spans="1:6" ht="50.25" customHeight="1">
      <c r="A5" s="5">
        <v>1</v>
      </c>
      <c r="B5" s="14" t="s">
        <v>8</v>
      </c>
      <c r="C5" s="36" t="s">
        <v>48</v>
      </c>
      <c r="D5" s="7">
        <v>2.16</v>
      </c>
      <c r="E5" s="34">
        <v>3392.6</v>
      </c>
      <c r="F5" s="7">
        <f aca="true" t="shared" si="0" ref="F5:F17">ROUND((D5*E5*12),2)</f>
        <v>87936.19</v>
      </c>
    </row>
    <row r="6" spans="1:6" ht="30" customHeight="1">
      <c r="A6" s="5">
        <v>2</v>
      </c>
      <c r="B6" s="14" t="s">
        <v>6</v>
      </c>
      <c r="C6" s="25" t="s">
        <v>12</v>
      </c>
      <c r="D6" s="7">
        <v>1</v>
      </c>
      <c r="E6" s="34">
        <v>3392.6</v>
      </c>
      <c r="F6" s="7">
        <f t="shared" si="0"/>
        <v>40711.2</v>
      </c>
    </row>
    <row r="7" spans="1:6" ht="30" customHeight="1">
      <c r="A7" s="5">
        <v>3</v>
      </c>
      <c r="B7" s="14" t="s">
        <v>37</v>
      </c>
      <c r="C7" s="37" t="s">
        <v>38</v>
      </c>
      <c r="D7" s="38">
        <v>1.01</v>
      </c>
      <c r="E7" s="34">
        <v>3392.6</v>
      </c>
      <c r="F7" s="7">
        <f t="shared" si="0"/>
        <v>41118.31</v>
      </c>
    </row>
    <row r="8" spans="1:6" ht="30" customHeight="1">
      <c r="A8" s="5">
        <v>4</v>
      </c>
      <c r="B8" s="14" t="s">
        <v>52</v>
      </c>
      <c r="C8" s="37" t="s">
        <v>40</v>
      </c>
      <c r="D8" s="38">
        <v>0.16</v>
      </c>
      <c r="E8" s="34">
        <v>3392.6</v>
      </c>
      <c r="F8" s="7">
        <f t="shared" si="0"/>
        <v>6513.79</v>
      </c>
    </row>
    <row r="9" spans="1:6" ht="30" customHeight="1">
      <c r="A9" s="5">
        <v>5</v>
      </c>
      <c r="B9" s="14" t="s">
        <v>53</v>
      </c>
      <c r="C9" s="37" t="s">
        <v>42</v>
      </c>
      <c r="D9" s="38">
        <v>0.17</v>
      </c>
      <c r="E9" s="34">
        <v>3392.6</v>
      </c>
      <c r="F9" s="7">
        <f t="shared" si="0"/>
        <v>6920.9</v>
      </c>
    </row>
    <row r="10" spans="1:6" ht="30" customHeight="1">
      <c r="A10" s="5">
        <v>6</v>
      </c>
      <c r="B10" s="14" t="s">
        <v>54</v>
      </c>
      <c r="C10" s="40" t="s">
        <v>55</v>
      </c>
      <c r="D10" s="38">
        <v>0.12</v>
      </c>
      <c r="E10" s="34">
        <v>3392.6</v>
      </c>
      <c r="F10" s="7">
        <f t="shared" si="0"/>
        <v>4885.34</v>
      </c>
    </row>
    <row r="11" spans="1:6" ht="30" customHeight="1">
      <c r="A11" s="5">
        <v>7</v>
      </c>
      <c r="B11" s="1" t="s">
        <v>1</v>
      </c>
      <c r="C11" s="25" t="s">
        <v>43</v>
      </c>
      <c r="D11" s="5">
        <v>2.34</v>
      </c>
      <c r="E11" s="34">
        <v>3392.6</v>
      </c>
      <c r="F11" s="7">
        <f t="shared" si="0"/>
        <v>95264.21</v>
      </c>
    </row>
    <row r="12" spans="1:6" ht="30" customHeight="1">
      <c r="A12" s="5">
        <v>8</v>
      </c>
      <c r="B12" s="1" t="s">
        <v>2</v>
      </c>
      <c r="C12" s="24" t="s">
        <v>9</v>
      </c>
      <c r="D12" s="5">
        <v>0.14</v>
      </c>
      <c r="E12" s="34">
        <v>3392.6</v>
      </c>
      <c r="F12" s="7">
        <f t="shared" si="0"/>
        <v>5699.57</v>
      </c>
    </row>
    <row r="13" spans="1:6" ht="30" customHeight="1">
      <c r="A13" s="5">
        <v>9</v>
      </c>
      <c r="B13" s="14" t="s">
        <v>44</v>
      </c>
      <c r="C13" s="24" t="s">
        <v>45</v>
      </c>
      <c r="D13" s="39">
        <v>1.05</v>
      </c>
      <c r="E13" s="34">
        <v>3392.6</v>
      </c>
      <c r="F13" s="7">
        <f t="shared" si="0"/>
        <v>42746.76</v>
      </c>
    </row>
    <row r="14" spans="1:6" ht="30" customHeight="1">
      <c r="A14" s="5">
        <v>10</v>
      </c>
      <c r="B14" s="1" t="s">
        <v>50</v>
      </c>
      <c r="C14" s="27" t="s">
        <v>51</v>
      </c>
      <c r="D14" s="17">
        <v>1.31</v>
      </c>
      <c r="E14" s="34">
        <v>3392.6</v>
      </c>
      <c r="F14" s="7">
        <f t="shared" si="0"/>
        <v>53331.67</v>
      </c>
    </row>
    <row r="15" spans="1:6" ht="30" customHeight="1">
      <c r="A15" s="5">
        <v>11</v>
      </c>
      <c r="B15" s="1" t="s">
        <v>13</v>
      </c>
      <c r="C15" s="24" t="s">
        <v>58</v>
      </c>
      <c r="D15" s="7">
        <v>0.24</v>
      </c>
      <c r="E15" s="34">
        <v>3392.6</v>
      </c>
      <c r="F15" s="7">
        <f t="shared" si="0"/>
        <v>9770.69</v>
      </c>
    </row>
    <row r="16" spans="1:6" ht="30" customHeight="1">
      <c r="A16" s="5">
        <v>12</v>
      </c>
      <c r="B16" s="14" t="s">
        <v>4</v>
      </c>
      <c r="C16" s="24" t="s">
        <v>14</v>
      </c>
      <c r="D16" s="41">
        <v>0.61</v>
      </c>
      <c r="E16" s="34">
        <v>3392.6</v>
      </c>
      <c r="F16" s="7">
        <f t="shared" si="0"/>
        <v>24833.83</v>
      </c>
    </row>
    <row r="17" spans="1:6" ht="30" customHeight="1">
      <c r="A17" s="5">
        <v>13</v>
      </c>
      <c r="B17" s="1" t="s">
        <v>22</v>
      </c>
      <c r="C17" s="28" t="s">
        <v>79</v>
      </c>
      <c r="D17" s="5">
        <v>3.24</v>
      </c>
      <c r="E17" s="34">
        <v>3392.6</v>
      </c>
      <c r="F17" s="7">
        <f t="shared" si="0"/>
        <v>131904.29</v>
      </c>
    </row>
    <row r="18" spans="1:6" ht="30" customHeight="1">
      <c r="A18" s="5"/>
      <c r="B18" s="2" t="s">
        <v>5</v>
      </c>
      <c r="C18" s="2"/>
      <c r="D18" s="6">
        <f>SUM(D5:D17)</f>
        <v>13.55</v>
      </c>
      <c r="E18" s="34">
        <v>3392.6</v>
      </c>
      <c r="F18" s="6">
        <f>SUM(F5:F17)</f>
        <v>551636.75</v>
      </c>
    </row>
    <row r="19" spans="1:6" ht="30" customHeight="1">
      <c r="A19" s="5">
        <v>14</v>
      </c>
      <c r="B19" s="18" t="s">
        <v>16</v>
      </c>
      <c r="C19" s="24" t="s">
        <v>25</v>
      </c>
      <c r="D19" s="6">
        <v>5</v>
      </c>
      <c r="E19" s="34">
        <v>3392.6</v>
      </c>
      <c r="F19" s="6">
        <f>D19*E19*12</f>
        <v>203556</v>
      </c>
    </row>
    <row r="20" spans="1:6" ht="15">
      <c r="A20" s="8"/>
      <c r="B20" s="9"/>
      <c r="C20" s="9"/>
      <c r="D20" s="9"/>
      <c r="E20" s="9"/>
      <c r="F20" s="10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4.140625" style="23" customWidth="1"/>
    <col min="2" max="2" width="79.28125" style="23" customWidth="1"/>
    <col min="3" max="3" width="67.57421875" style="23" hidden="1" customWidth="1"/>
    <col min="4" max="4" width="18.140625" style="23" hidden="1" customWidth="1"/>
    <col min="5" max="5" width="12.140625" style="23" hidden="1" customWidth="1"/>
    <col min="6" max="6" width="20.57421875" style="23" customWidth="1"/>
    <col min="7" max="16384" width="9.140625" style="23" customWidth="1"/>
  </cols>
  <sheetData>
    <row r="1" spans="1:6" ht="16.5" customHeight="1">
      <c r="A1" s="42" t="s">
        <v>35</v>
      </c>
      <c r="B1" s="42"/>
      <c r="C1" s="42"/>
      <c r="D1" s="42"/>
      <c r="E1" s="42"/>
      <c r="F1" s="42"/>
    </row>
    <row r="2" spans="1:6" ht="18" customHeight="1">
      <c r="A2" s="44" t="s">
        <v>65</v>
      </c>
      <c r="B2" s="44"/>
      <c r="C2" s="44"/>
      <c r="D2" s="44"/>
      <c r="E2" s="44"/>
      <c r="F2" s="44"/>
    </row>
    <row r="3" ht="14.25" customHeight="1"/>
    <row r="4" spans="1:6" ht="60" customHeight="1">
      <c r="A4" s="3" t="s">
        <v>0</v>
      </c>
      <c r="B4" s="4" t="s">
        <v>29</v>
      </c>
      <c r="C4" s="3" t="s">
        <v>10</v>
      </c>
      <c r="D4" s="15" t="s">
        <v>15</v>
      </c>
      <c r="E4" s="15" t="s">
        <v>30</v>
      </c>
      <c r="F4" s="15" t="s">
        <v>31</v>
      </c>
    </row>
    <row r="5" spans="1:6" ht="49.5" customHeight="1">
      <c r="A5" s="16">
        <v>1</v>
      </c>
      <c r="B5" s="14" t="s">
        <v>7</v>
      </c>
      <c r="C5" s="36" t="s">
        <v>36</v>
      </c>
      <c r="D5" s="17">
        <v>2.72</v>
      </c>
      <c r="E5" s="17">
        <v>4787.1</v>
      </c>
      <c r="F5" s="7">
        <f aca="true" t="shared" si="0" ref="F5:F17">ROUND((D5*E5*12),2)</f>
        <v>156250.94</v>
      </c>
    </row>
    <row r="6" spans="1:6" ht="32.25" customHeight="1">
      <c r="A6" s="16">
        <v>2</v>
      </c>
      <c r="B6" s="14" t="s">
        <v>6</v>
      </c>
      <c r="C6" s="25" t="s">
        <v>11</v>
      </c>
      <c r="D6" s="17">
        <v>1</v>
      </c>
      <c r="E6" s="17">
        <v>4787.1</v>
      </c>
      <c r="F6" s="7">
        <f t="shared" si="0"/>
        <v>57445.2</v>
      </c>
    </row>
    <row r="7" spans="1:6" ht="32.25" customHeight="1">
      <c r="A7" s="16">
        <v>3</v>
      </c>
      <c r="B7" s="14" t="s">
        <v>37</v>
      </c>
      <c r="C7" s="37" t="s">
        <v>38</v>
      </c>
      <c r="D7" s="38">
        <v>1.01</v>
      </c>
      <c r="E7" s="17">
        <v>4787.1</v>
      </c>
      <c r="F7" s="7">
        <f t="shared" si="0"/>
        <v>58019.65</v>
      </c>
    </row>
    <row r="8" spans="1:6" ht="32.25" customHeight="1">
      <c r="A8" s="16">
        <v>4</v>
      </c>
      <c r="B8" s="14" t="s">
        <v>52</v>
      </c>
      <c r="C8" s="37" t="s">
        <v>40</v>
      </c>
      <c r="D8" s="38">
        <v>0.16</v>
      </c>
      <c r="E8" s="17">
        <v>4787.1</v>
      </c>
      <c r="F8" s="7">
        <f t="shared" si="0"/>
        <v>9191.23</v>
      </c>
    </row>
    <row r="9" spans="1:6" ht="32.25" customHeight="1">
      <c r="A9" s="16">
        <v>5</v>
      </c>
      <c r="B9" s="14" t="s">
        <v>53</v>
      </c>
      <c r="C9" s="37" t="s">
        <v>42</v>
      </c>
      <c r="D9" s="38">
        <v>0.17</v>
      </c>
      <c r="E9" s="17">
        <v>4787.1</v>
      </c>
      <c r="F9" s="7">
        <f t="shared" si="0"/>
        <v>9765.68</v>
      </c>
    </row>
    <row r="10" spans="1:6" ht="32.25" customHeight="1">
      <c r="A10" s="16">
        <v>6</v>
      </c>
      <c r="B10" s="14" t="s">
        <v>54</v>
      </c>
      <c r="C10" s="40" t="s">
        <v>55</v>
      </c>
      <c r="D10" s="38">
        <v>0.12</v>
      </c>
      <c r="E10" s="17">
        <v>4787.1</v>
      </c>
      <c r="F10" s="7">
        <f t="shared" si="0"/>
        <v>6893.42</v>
      </c>
    </row>
    <row r="11" spans="1:6" ht="32.25" customHeight="1">
      <c r="A11" s="16">
        <v>7</v>
      </c>
      <c r="B11" s="14" t="s">
        <v>1</v>
      </c>
      <c r="C11" s="25" t="s">
        <v>43</v>
      </c>
      <c r="D11" s="16">
        <v>2.34</v>
      </c>
      <c r="E11" s="17">
        <v>4787.1</v>
      </c>
      <c r="F11" s="7">
        <f t="shared" si="0"/>
        <v>134421.77</v>
      </c>
    </row>
    <row r="12" spans="1:6" ht="32.25" customHeight="1">
      <c r="A12" s="16">
        <v>8</v>
      </c>
      <c r="B12" s="14" t="s">
        <v>2</v>
      </c>
      <c r="C12" s="24" t="s">
        <v>9</v>
      </c>
      <c r="D12" s="5">
        <v>0.14</v>
      </c>
      <c r="E12" s="17">
        <v>4787.1</v>
      </c>
      <c r="F12" s="7">
        <f t="shared" si="0"/>
        <v>8042.33</v>
      </c>
    </row>
    <row r="13" spans="1:6" ht="32.25" customHeight="1">
      <c r="A13" s="16">
        <v>9</v>
      </c>
      <c r="B13" s="1" t="s">
        <v>44</v>
      </c>
      <c r="C13" s="24" t="s">
        <v>45</v>
      </c>
      <c r="D13" s="5">
        <v>1.05</v>
      </c>
      <c r="E13" s="17">
        <v>4787.1</v>
      </c>
      <c r="F13" s="7">
        <f t="shared" si="0"/>
        <v>60317.46</v>
      </c>
    </row>
    <row r="14" spans="1:6" ht="32.25" customHeight="1">
      <c r="A14" s="16">
        <v>10</v>
      </c>
      <c r="B14" s="1" t="s">
        <v>46</v>
      </c>
      <c r="C14" s="27" t="s">
        <v>47</v>
      </c>
      <c r="D14" s="7">
        <v>2.27</v>
      </c>
      <c r="E14" s="17">
        <v>4787.1</v>
      </c>
      <c r="F14" s="7">
        <f t="shared" si="0"/>
        <v>130400.6</v>
      </c>
    </row>
    <row r="15" spans="1:6" ht="32.25" customHeight="1">
      <c r="A15" s="16">
        <v>11</v>
      </c>
      <c r="B15" s="14" t="s">
        <v>13</v>
      </c>
      <c r="C15" s="27" t="s">
        <v>32</v>
      </c>
      <c r="D15" s="17">
        <v>0.24</v>
      </c>
      <c r="E15" s="17">
        <v>4787.1</v>
      </c>
      <c r="F15" s="7">
        <f t="shared" si="0"/>
        <v>13786.85</v>
      </c>
    </row>
    <row r="16" spans="1:6" ht="32.25" customHeight="1">
      <c r="A16" s="16">
        <v>12</v>
      </c>
      <c r="B16" s="14" t="s">
        <v>56</v>
      </c>
      <c r="C16" s="35" t="s">
        <v>57</v>
      </c>
      <c r="D16" s="38">
        <v>0.51</v>
      </c>
      <c r="E16" s="17">
        <v>4787.1</v>
      </c>
      <c r="F16" s="7">
        <f t="shared" si="0"/>
        <v>29297.05</v>
      </c>
    </row>
    <row r="17" spans="1:6" ht="32.25" customHeight="1">
      <c r="A17" s="16">
        <v>13</v>
      </c>
      <c r="B17" s="1" t="s">
        <v>22</v>
      </c>
      <c r="C17" s="28" t="s">
        <v>79</v>
      </c>
      <c r="D17" s="16">
        <v>3.24</v>
      </c>
      <c r="E17" s="17">
        <v>4787.1</v>
      </c>
      <c r="F17" s="7">
        <f t="shared" si="0"/>
        <v>186122.45</v>
      </c>
    </row>
    <row r="18" spans="1:6" ht="32.25" customHeight="1">
      <c r="A18" s="16"/>
      <c r="B18" s="2" t="s">
        <v>34</v>
      </c>
      <c r="C18" s="18"/>
      <c r="D18" s="19">
        <f>SUM(D5:D17)</f>
        <v>14.97</v>
      </c>
      <c r="E18" s="17">
        <v>4787.1</v>
      </c>
      <c r="F18" s="19">
        <f>SUM(F5:F17)</f>
        <v>859954.6300000001</v>
      </c>
    </row>
    <row r="19" spans="1:6" ht="32.25" customHeight="1">
      <c r="A19" s="16">
        <v>14</v>
      </c>
      <c r="B19" s="18" t="s">
        <v>16</v>
      </c>
      <c r="C19" s="24" t="s">
        <v>33</v>
      </c>
      <c r="D19" s="19">
        <v>5</v>
      </c>
      <c r="E19" s="17">
        <v>4787.1</v>
      </c>
      <c r="F19" s="6">
        <f>D19*E19*12</f>
        <v>287226</v>
      </c>
    </row>
    <row r="20" spans="1:6" ht="15">
      <c r="A20" s="20"/>
      <c r="B20" s="21"/>
      <c r="C20" s="21"/>
      <c r="D20" s="22"/>
      <c r="E20" s="22"/>
      <c r="F20" s="22"/>
    </row>
    <row r="21" spans="1:6" ht="15">
      <c r="A21" s="20"/>
      <c r="B21" s="21"/>
      <c r="C21" s="21"/>
      <c r="D21" s="22"/>
      <c r="E21" s="22"/>
      <c r="F21" s="22"/>
    </row>
    <row r="22" spans="1:6" ht="15">
      <c r="A22" s="20"/>
      <c r="B22" s="21"/>
      <c r="C22" s="21"/>
      <c r="D22" s="22"/>
      <c r="E22" s="22"/>
      <c r="F22" s="22"/>
    </row>
    <row r="23" spans="1:6" ht="15">
      <c r="A23" s="20"/>
      <c r="B23" s="21"/>
      <c r="C23" s="21"/>
      <c r="D23" s="22"/>
      <c r="E23" s="22"/>
      <c r="F23" s="22"/>
    </row>
    <row r="24" spans="1:6" ht="15">
      <c r="A24" s="20"/>
      <c r="B24" s="21"/>
      <c r="C24" s="21"/>
      <c r="D24" s="22"/>
      <c r="E24" s="22"/>
      <c r="F24" s="22"/>
    </row>
    <row r="25" spans="1:6" ht="15">
      <c r="A25" s="30"/>
      <c r="B25" s="30"/>
      <c r="C25" s="30"/>
      <c r="D25" s="30"/>
      <c r="E25" s="30"/>
      <c r="F25" s="30"/>
    </row>
    <row r="26" spans="1:6" ht="15">
      <c r="A26" s="30"/>
      <c r="B26" s="30"/>
      <c r="C26" s="30"/>
      <c r="D26" s="30"/>
      <c r="E26" s="30"/>
      <c r="F26" s="30"/>
    </row>
    <row r="27" spans="1:6" ht="15">
      <c r="A27" s="30"/>
      <c r="B27" s="30"/>
      <c r="C27" s="30"/>
      <c r="D27" s="30"/>
      <c r="E27" s="30"/>
      <c r="F27" s="30"/>
    </row>
    <row r="28" spans="1:6" ht="15">
      <c r="A28" s="30"/>
      <c r="B28" s="30"/>
      <c r="C28" s="30"/>
      <c r="D28" s="30"/>
      <c r="E28" s="30"/>
      <c r="F28" s="30"/>
    </row>
    <row r="29" spans="1:6" ht="15">
      <c r="A29" s="30"/>
      <c r="B29" s="30"/>
      <c r="C29" s="30"/>
      <c r="D29" s="30"/>
      <c r="E29" s="30"/>
      <c r="F29" s="30"/>
    </row>
    <row r="30" spans="1:6" ht="15">
      <c r="A30" s="29"/>
      <c r="B30" s="29"/>
      <c r="C30" s="29"/>
      <c r="D30" s="29"/>
      <c r="E30" s="29"/>
      <c r="F30" s="29"/>
    </row>
    <row r="31" spans="1:6" ht="15">
      <c r="A31" s="29"/>
      <c r="B31" s="29"/>
      <c r="C31" s="29"/>
      <c r="D31" s="29"/>
      <c r="E31" s="29"/>
      <c r="F31" s="29"/>
    </row>
    <row r="32" spans="1:6" ht="15">
      <c r="A32" s="29"/>
      <c r="B32" s="29"/>
      <c r="C32" s="29"/>
      <c r="D32" s="29"/>
      <c r="E32" s="29"/>
      <c r="F32" s="29"/>
    </row>
    <row r="33" spans="1:6" ht="15">
      <c r="A33" s="29"/>
      <c r="B33" s="29"/>
      <c r="C33" s="29"/>
      <c r="D33" s="29"/>
      <c r="E33" s="29"/>
      <c r="F33" s="29"/>
    </row>
    <row r="34" spans="1:6" ht="15">
      <c r="A34" s="29"/>
      <c r="B34" s="29"/>
      <c r="C34" s="29"/>
      <c r="D34" s="29"/>
      <c r="E34" s="29"/>
      <c r="F34" s="29"/>
    </row>
    <row r="35" spans="1:6" ht="15">
      <c r="A35" s="29"/>
      <c r="B35" s="29"/>
      <c r="C35" s="29"/>
      <c r="D35" s="29"/>
      <c r="E35" s="29"/>
      <c r="F35" s="29"/>
    </row>
    <row r="36" spans="1:6" ht="15">
      <c r="A36" s="29"/>
      <c r="B36" s="29"/>
      <c r="C36" s="29"/>
      <c r="D36" s="29"/>
      <c r="E36" s="29"/>
      <c r="F36" s="29"/>
    </row>
    <row r="37" spans="1:6" ht="15">
      <c r="A37" s="29"/>
      <c r="B37" s="29"/>
      <c r="C37" s="29"/>
      <c r="D37" s="29"/>
      <c r="E37" s="29"/>
      <c r="F37" s="29"/>
    </row>
  </sheetData>
  <sheetProtection/>
  <mergeCells count="2">
    <mergeCell ref="A1:F1"/>
    <mergeCell ref="A2:F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3.8515625" style="26" customWidth="1"/>
    <col min="2" max="2" width="78.00390625" style="26" customWidth="1"/>
    <col min="3" max="3" width="68.421875" style="26" hidden="1" customWidth="1"/>
    <col min="4" max="5" width="22.00390625" style="26" hidden="1" customWidth="1"/>
    <col min="6" max="6" width="22.7109375" style="26" customWidth="1"/>
    <col min="7" max="16384" width="9.140625" style="26" customWidth="1"/>
  </cols>
  <sheetData>
    <row r="1" spans="1:6" ht="19.5" customHeight="1">
      <c r="A1" s="42" t="s">
        <v>35</v>
      </c>
      <c r="B1" s="42"/>
      <c r="C1" s="42"/>
      <c r="D1" s="42"/>
      <c r="E1" s="42"/>
      <c r="F1" s="42"/>
    </row>
    <row r="2" spans="1:6" ht="17.25" customHeight="1">
      <c r="A2" s="43" t="s">
        <v>66</v>
      </c>
      <c r="B2" s="43"/>
      <c r="C2" s="43"/>
      <c r="D2" s="43"/>
      <c r="E2" s="43"/>
      <c r="F2" s="43"/>
    </row>
    <row r="3" ht="16.5" customHeight="1"/>
    <row r="4" spans="1:6" s="23" customFormat="1" ht="54" customHeight="1">
      <c r="A4" s="3" t="s">
        <v>0</v>
      </c>
      <c r="B4" s="4" t="s">
        <v>29</v>
      </c>
      <c r="C4" s="3" t="s">
        <v>10</v>
      </c>
      <c r="D4" s="15" t="s">
        <v>15</v>
      </c>
      <c r="E4" s="15" t="s">
        <v>30</v>
      </c>
      <c r="F4" s="15" t="s">
        <v>31</v>
      </c>
    </row>
    <row r="5" spans="1:6" ht="50.25" customHeight="1">
      <c r="A5" s="16">
        <v>1</v>
      </c>
      <c r="B5" s="14" t="s">
        <v>7</v>
      </c>
      <c r="C5" s="36" t="s">
        <v>36</v>
      </c>
      <c r="D5" s="17">
        <v>2.72</v>
      </c>
      <c r="E5" s="34">
        <v>1764.5</v>
      </c>
      <c r="F5" s="7">
        <f aca="true" t="shared" si="0" ref="F5:F15">ROUND((D5*E5*12),2)</f>
        <v>57593.28</v>
      </c>
    </row>
    <row r="6" spans="1:6" ht="30.75" customHeight="1">
      <c r="A6" s="16">
        <v>2</v>
      </c>
      <c r="B6" s="14" t="s">
        <v>6</v>
      </c>
      <c r="C6" s="25" t="s">
        <v>11</v>
      </c>
      <c r="D6" s="17">
        <v>1</v>
      </c>
      <c r="E6" s="34">
        <v>1764.5</v>
      </c>
      <c r="F6" s="7">
        <f t="shared" si="0"/>
        <v>21174</v>
      </c>
    </row>
    <row r="7" spans="1:6" ht="30.75" customHeight="1">
      <c r="A7" s="16">
        <v>3</v>
      </c>
      <c r="B7" s="14" t="s">
        <v>37</v>
      </c>
      <c r="C7" s="37" t="s">
        <v>38</v>
      </c>
      <c r="D7" s="38">
        <v>1.01</v>
      </c>
      <c r="E7" s="34">
        <v>1764.5</v>
      </c>
      <c r="F7" s="7">
        <f t="shared" si="0"/>
        <v>21385.74</v>
      </c>
    </row>
    <row r="8" spans="1:6" ht="30.75" customHeight="1">
      <c r="A8" s="16">
        <v>4</v>
      </c>
      <c r="B8" s="14" t="s">
        <v>39</v>
      </c>
      <c r="C8" s="37" t="s">
        <v>40</v>
      </c>
      <c r="D8" s="38">
        <v>0.16</v>
      </c>
      <c r="E8" s="34">
        <v>1764.5</v>
      </c>
      <c r="F8" s="7">
        <f t="shared" si="0"/>
        <v>3387.84</v>
      </c>
    </row>
    <row r="9" spans="1:6" ht="30.75" customHeight="1">
      <c r="A9" s="16">
        <v>5</v>
      </c>
      <c r="B9" s="14" t="s">
        <v>41</v>
      </c>
      <c r="C9" s="37" t="s">
        <v>42</v>
      </c>
      <c r="D9" s="38">
        <v>0.17</v>
      </c>
      <c r="E9" s="34">
        <v>1764.5</v>
      </c>
      <c r="F9" s="7">
        <f t="shared" si="0"/>
        <v>3599.58</v>
      </c>
    </row>
    <row r="10" spans="1:6" ht="30.75" customHeight="1">
      <c r="A10" s="16">
        <v>6</v>
      </c>
      <c r="B10" s="14" t="s">
        <v>1</v>
      </c>
      <c r="C10" s="25" t="s">
        <v>43</v>
      </c>
      <c r="D10" s="16">
        <v>2.34</v>
      </c>
      <c r="E10" s="34">
        <v>1764.5</v>
      </c>
      <c r="F10" s="7">
        <f t="shared" si="0"/>
        <v>49547.16</v>
      </c>
    </row>
    <row r="11" spans="1:6" ht="30.75" customHeight="1">
      <c r="A11" s="16">
        <v>7</v>
      </c>
      <c r="B11" s="14" t="s">
        <v>2</v>
      </c>
      <c r="C11" s="24" t="s">
        <v>9</v>
      </c>
      <c r="D11" s="16">
        <v>0.14</v>
      </c>
      <c r="E11" s="34">
        <v>1764.5</v>
      </c>
      <c r="F11" s="7">
        <f t="shared" si="0"/>
        <v>2964.36</v>
      </c>
    </row>
    <row r="12" spans="1:6" ht="30.75" customHeight="1">
      <c r="A12" s="16">
        <v>8</v>
      </c>
      <c r="B12" s="14" t="s">
        <v>44</v>
      </c>
      <c r="C12" s="24" t="s">
        <v>45</v>
      </c>
      <c r="D12" s="39">
        <v>1.05</v>
      </c>
      <c r="E12" s="34">
        <v>1764.5</v>
      </c>
      <c r="F12" s="7">
        <f t="shared" si="0"/>
        <v>22232.7</v>
      </c>
    </row>
    <row r="13" spans="1:6" ht="30.75" customHeight="1">
      <c r="A13" s="16">
        <v>9</v>
      </c>
      <c r="B13" s="1" t="s">
        <v>50</v>
      </c>
      <c r="C13" s="27" t="s">
        <v>51</v>
      </c>
      <c r="D13" s="17">
        <v>1.31</v>
      </c>
      <c r="E13" s="34">
        <v>1764.5</v>
      </c>
      <c r="F13" s="7">
        <f t="shared" si="0"/>
        <v>27737.94</v>
      </c>
    </row>
    <row r="14" spans="1:6" ht="30.75" customHeight="1">
      <c r="A14" s="16">
        <v>10</v>
      </c>
      <c r="B14" s="1" t="s">
        <v>13</v>
      </c>
      <c r="C14" s="24" t="s">
        <v>23</v>
      </c>
      <c r="D14" s="17">
        <v>0.24</v>
      </c>
      <c r="E14" s="34">
        <v>1764.5</v>
      </c>
      <c r="F14" s="7">
        <f t="shared" si="0"/>
        <v>5081.76</v>
      </c>
    </row>
    <row r="15" spans="1:6" ht="30.75" customHeight="1">
      <c r="A15" s="16">
        <v>11</v>
      </c>
      <c r="B15" s="1" t="s">
        <v>22</v>
      </c>
      <c r="C15" s="28" t="s">
        <v>79</v>
      </c>
      <c r="D15" s="16">
        <v>3.24</v>
      </c>
      <c r="E15" s="34">
        <v>1764.5</v>
      </c>
      <c r="F15" s="7">
        <f t="shared" si="0"/>
        <v>68603.76</v>
      </c>
    </row>
    <row r="16" spans="1:6" ht="30.75" customHeight="1">
      <c r="A16" s="5"/>
      <c r="B16" s="2" t="s">
        <v>5</v>
      </c>
      <c r="C16" s="2"/>
      <c r="D16" s="6">
        <f>SUM(D5:D15)</f>
        <v>13.38</v>
      </c>
      <c r="E16" s="34">
        <v>1764.5</v>
      </c>
      <c r="F16" s="6">
        <f>SUM(F5:F15)</f>
        <v>283308.12</v>
      </c>
    </row>
    <row r="17" spans="1:6" ht="30.75" customHeight="1">
      <c r="A17" s="5">
        <v>12</v>
      </c>
      <c r="B17" s="18" t="s">
        <v>16</v>
      </c>
      <c r="C17" s="24" t="s">
        <v>26</v>
      </c>
      <c r="D17" s="6">
        <v>7.5</v>
      </c>
      <c r="E17" s="34">
        <v>1764.5</v>
      </c>
      <c r="F17" s="6">
        <f>D17*E17*12</f>
        <v>158805</v>
      </c>
    </row>
    <row r="18" spans="1:6" ht="15">
      <c r="A18" s="11"/>
      <c r="B18" s="12"/>
      <c r="C18" s="12"/>
      <c r="D18" s="12"/>
      <c r="E18" s="12"/>
      <c r="F18" s="13"/>
    </row>
    <row r="19" spans="1:6" ht="15">
      <c r="A19" s="30"/>
      <c r="B19" s="30"/>
      <c r="C19" s="30"/>
      <c r="D19" s="30"/>
      <c r="E19" s="30"/>
      <c r="F19" s="30"/>
    </row>
    <row r="20" spans="1:6" ht="15">
      <c r="A20" s="30"/>
      <c r="B20" s="30"/>
      <c r="C20" s="30"/>
      <c r="D20" s="30"/>
      <c r="E20" s="30"/>
      <c r="F20" s="30"/>
    </row>
    <row r="21" spans="1:6" ht="15">
      <c r="A21" s="30"/>
      <c r="B21" s="30"/>
      <c r="C21" s="30"/>
      <c r="D21" s="30"/>
      <c r="E21" s="30"/>
      <c r="F21" s="30"/>
    </row>
    <row r="22" spans="1:6" ht="15">
      <c r="A22" s="30"/>
      <c r="B22" s="30"/>
      <c r="C22" s="30"/>
      <c r="D22" s="30"/>
      <c r="E22" s="30"/>
      <c r="F22" s="30"/>
    </row>
    <row r="23" spans="1:6" ht="15">
      <c r="A23" s="30"/>
      <c r="B23" s="30"/>
      <c r="C23" s="30"/>
      <c r="D23" s="30"/>
      <c r="E23" s="30"/>
      <c r="F23" s="30"/>
    </row>
    <row r="24" spans="1:6" ht="15">
      <c r="A24" s="30"/>
      <c r="B24" s="30"/>
      <c r="C24" s="30"/>
      <c r="D24" s="30"/>
      <c r="E24" s="30"/>
      <c r="F24" s="30"/>
    </row>
    <row r="25" spans="1:6" ht="15">
      <c r="A25" s="29"/>
      <c r="B25" s="29"/>
      <c r="C25" s="29"/>
      <c r="D25" s="29"/>
      <c r="E25" s="29"/>
      <c r="F25" s="29"/>
    </row>
    <row r="26" spans="1:6" ht="15">
      <c r="A26" s="29"/>
      <c r="B26" s="29"/>
      <c r="C26" s="29"/>
      <c r="D26" s="29"/>
      <c r="E26" s="29"/>
      <c r="F26" s="29"/>
    </row>
    <row r="27" spans="1:6" ht="15">
      <c r="A27" s="29"/>
      <c r="B27" s="29"/>
      <c r="C27" s="29"/>
      <c r="D27" s="29"/>
      <c r="E27" s="29"/>
      <c r="F27" s="29"/>
    </row>
    <row r="28" spans="1:6" ht="15">
      <c r="A28" s="29"/>
      <c r="B28" s="29"/>
      <c r="C28" s="29"/>
      <c r="D28" s="29"/>
      <c r="E28" s="29"/>
      <c r="F28" s="29"/>
    </row>
    <row r="29" spans="1:6" ht="15">
      <c r="A29" s="29"/>
      <c r="B29" s="29"/>
      <c r="C29" s="29"/>
      <c r="D29" s="29"/>
      <c r="E29" s="29"/>
      <c r="F29" s="29"/>
    </row>
    <row r="30" spans="1:6" ht="15">
      <c r="A30" s="29"/>
      <c r="B30" s="29"/>
      <c r="C30" s="29"/>
      <c r="D30" s="29"/>
      <c r="E30" s="29"/>
      <c r="F30" s="29"/>
    </row>
    <row r="31" spans="1:6" ht="15">
      <c r="A31" s="29"/>
      <c r="B31" s="29"/>
      <c r="C31" s="29"/>
      <c r="D31" s="29"/>
      <c r="E31" s="29"/>
      <c r="F31" s="29"/>
    </row>
    <row r="32" spans="1:6" ht="15">
      <c r="A32" s="29"/>
      <c r="B32" s="29"/>
      <c r="C32" s="29"/>
      <c r="D32" s="29"/>
      <c r="E32" s="29"/>
      <c r="F32" s="29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4.28125" style="23" customWidth="1"/>
    <col min="2" max="2" width="77.00390625" style="23" customWidth="1"/>
    <col min="3" max="3" width="67.421875" style="23" hidden="1" customWidth="1"/>
    <col min="4" max="5" width="23.421875" style="23" hidden="1" customWidth="1"/>
    <col min="6" max="6" width="22.57421875" style="23" customWidth="1"/>
    <col min="7" max="16384" width="9.140625" style="23" customWidth="1"/>
  </cols>
  <sheetData>
    <row r="1" spans="1:6" ht="18" customHeight="1">
      <c r="A1" s="42" t="s">
        <v>35</v>
      </c>
      <c r="B1" s="42"/>
      <c r="C1" s="42"/>
      <c r="D1" s="42"/>
      <c r="E1" s="42"/>
      <c r="F1" s="42"/>
    </row>
    <row r="2" spans="1:6" ht="15.75" customHeight="1">
      <c r="A2" s="44" t="s">
        <v>67</v>
      </c>
      <c r="B2" s="44"/>
      <c r="C2" s="44"/>
      <c r="D2" s="44"/>
      <c r="E2" s="44"/>
      <c r="F2" s="44"/>
    </row>
    <row r="3" ht="15.75" customHeight="1"/>
    <row r="4" spans="1:6" ht="53.25" customHeight="1">
      <c r="A4" s="3" t="s">
        <v>0</v>
      </c>
      <c r="B4" s="4" t="s">
        <v>29</v>
      </c>
      <c r="C4" s="3" t="s">
        <v>10</v>
      </c>
      <c r="D4" s="15" t="s">
        <v>15</v>
      </c>
      <c r="E4" s="15" t="s">
        <v>30</v>
      </c>
      <c r="F4" s="15" t="s">
        <v>31</v>
      </c>
    </row>
    <row r="5" spans="1:6" ht="51.75" customHeight="1">
      <c r="A5" s="16">
        <v>1</v>
      </c>
      <c r="B5" s="14" t="s">
        <v>8</v>
      </c>
      <c r="C5" s="36" t="s">
        <v>48</v>
      </c>
      <c r="D5" s="7">
        <v>2.16</v>
      </c>
      <c r="E5" s="34">
        <v>1435.6</v>
      </c>
      <c r="F5" s="7">
        <f aca="true" t="shared" si="0" ref="F5:F14">ROUND((D5*E5*12),2)</f>
        <v>37210.75</v>
      </c>
    </row>
    <row r="6" spans="1:6" ht="33" customHeight="1">
      <c r="A6" s="16">
        <v>2</v>
      </c>
      <c r="B6" s="14" t="s">
        <v>6</v>
      </c>
      <c r="C6" s="25" t="s">
        <v>11</v>
      </c>
      <c r="D6" s="7">
        <v>1</v>
      </c>
      <c r="E6" s="34">
        <v>1435.6</v>
      </c>
      <c r="F6" s="7">
        <f t="shared" si="0"/>
        <v>17227.2</v>
      </c>
    </row>
    <row r="7" spans="1:6" ht="33" customHeight="1">
      <c r="A7" s="16">
        <v>3</v>
      </c>
      <c r="B7" s="14" t="s">
        <v>37</v>
      </c>
      <c r="C7" s="37" t="s">
        <v>49</v>
      </c>
      <c r="D7" s="38">
        <v>1.01</v>
      </c>
      <c r="E7" s="34">
        <v>1435.6</v>
      </c>
      <c r="F7" s="7">
        <f t="shared" si="0"/>
        <v>17399.47</v>
      </c>
    </row>
    <row r="8" spans="1:6" ht="33" customHeight="1">
      <c r="A8" s="16">
        <v>4</v>
      </c>
      <c r="B8" s="14" t="s">
        <v>39</v>
      </c>
      <c r="C8" s="37" t="s">
        <v>40</v>
      </c>
      <c r="D8" s="38">
        <v>0.16</v>
      </c>
      <c r="E8" s="34">
        <v>1435.6</v>
      </c>
      <c r="F8" s="7">
        <f t="shared" si="0"/>
        <v>2756.35</v>
      </c>
    </row>
    <row r="9" spans="1:6" ht="33" customHeight="1">
      <c r="A9" s="16">
        <v>5</v>
      </c>
      <c r="B9" s="14" t="s">
        <v>41</v>
      </c>
      <c r="C9" s="37" t="s">
        <v>42</v>
      </c>
      <c r="D9" s="38">
        <v>0.17</v>
      </c>
      <c r="E9" s="34">
        <v>1435.6</v>
      </c>
      <c r="F9" s="7">
        <f t="shared" si="0"/>
        <v>2928.62</v>
      </c>
    </row>
    <row r="10" spans="1:6" ht="33" customHeight="1">
      <c r="A10" s="16">
        <v>6</v>
      </c>
      <c r="B10" s="14" t="s">
        <v>1</v>
      </c>
      <c r="C10" s="25" t="s">
        <v>43</v>
      </c>
      <c r="D10" s="5">
        <v>2.34</v>
      </c>
      <c r="E10" s="34">
        <v>1435.6</v>
      </c>
      <c r="F10" s="7">
        <f t="shared" si="0"/>
        <v>40311.65</v>
      </c>
    </row>
    <row r="11" spans="1:6" ht="33" customHeight="1">
      <c r="A11" s="16">
        <v>7</v>
      </c>
      <c r="B11" s="14" t="s">
        <v>2</v>
      </c>
      <c r="C11" s="24" t="s">
        <v>9</v>
      </c>
      <c r="D11" s="5">
        <v>0.14</v>
      </c>
      <c r="E11" s="34">
        <v>1435.6</v>
      </c>
      <c r="F11" s="7">
        <f t="shared" si="0"/>
        <v>2411.81</v>
      </c>
    </row>
    <row r="12" spans="1:6" ht="33" customHeight="1">
      <c r="A12" s="16">
        <v>8</v>
      </c>
      <c r="B12" s="14" t="s">
        <v>44</v>
      </c>
      <c r="C12" s="24" t="s">
        <v>45</v>
      </c>
      <c r="D12" s="39">
        <v>1.05</v>
      </c>
      <c r="E12" s="34">
        <v>1435.6</v>
      </c>
      <c r="F12" s="7">
        <f t="shared" si="0"/>
        <v>18088.56</v>
      </c>
    </row>
    <row r="13" spans="1:6" ht="33" customHeight="1">
      <c r="A13" s="16">
        <v>9</v>
      </c>
      <c r="B13" s="1" t="s">
        <v>50</v>
      </c>
      <c r="C13" s="27" t="s">
        <v>51</v>
      </c>
      <c r="D13" s="17">
        <v>1.31</v>
      </c>
      <c r="E13" s="34">
        <v>1435.6</v>
      </c>
      <c r="F13" s="7">
        <f t="shared" si="0"/>
        <v>22567.63</v>
      </c>
    </row>
    <row r="14" spans="1:6" ht="33" customHeight="1">
      <c r="A14" s="16">
        <v>10</v>
      </c>
      <c r="B14" s="1" t="s">
        <v>13</v>
      </c>
      <c r="C14" s="24" t="s">
        <v>59</v>
      </c>
      <c r="D14" s="7">
        <v>0.24</v>
      </c>
      <c r="E14" s="34">
        <v>1435.6</v>
      </c>
      <c r="F14" s="7">
        <f t="shared" si="0"/>
        <v>4134.53</v>
      </c>
    </row>
    <row r="15" spans="1:6" ht="33" customHeight="1">
      <c r="A15" s="16">
        <v>11</v>
      </c>
      <c r="B15" s="1" t="s">
        <v>22</v>
      </c>
      <c r="C15" s="28" t="s">
        <v>79</v>
      </c>
      <c r="D15" s="5">
        <v>3.24</v>
      </c>
      <c r="E15" s="34">
        <v>1435.6</v>
      </c>
      <c r="F15" s="7">
        <f>ROUND((D15*E15*12),2)</f>
        <v>55816.13</v>
      </c>
    </row>
    <row r="16" spans="1:6" ht="33" customHeight="1">
      <c r="A16" s="16"/>
      <c r="B16" s="2" t="s">
        <v>5</v>
      </c>
      <c r="C16" s="18"/>
      <c r="D16" s="19">
        <f>SUM(D5:D15)</f>
        <v>12.82</v>
      </c>
      <c r="E16" s="34">
        <v>1435.6</v>
      </c>
      <c r="F16" s="6">
        <f>SUM(F5:F15)</f>
        <v>220852.7</v>
      </c>
    </row>
    <row r="17" spans="1:6" ht="33" customHeight="1">
      <c r="A17" s="16">
        <v>12</v>
      </c>
      <c r="B17" s="18" t="s">
        <v>16</v>
      </c>
      <c r="C17" s="24" t="s">
        <v>27</v>
      </c>
      <c r="D17" s="19">
        <v>5</v>
      </c>
      <c r="E17" s="34">
        <v>1435.6</v>
      </c>
      <c r="F17" s="6">
        <f>D17*E17*12</f>
        <v>86136</v>
      </c>
    </row>
    <row r="18" spans="1:6" ht="15">
      <c r="A18" s="20"/>
      <c r="B18" s="21"/>
      <c r="C18" s="21"/>
      <c r="D18" s="21"/>
      <c r="E18" s="21"/>
      <c r="F18" s="22"/>
    </row>
    <row r="19" spans="1:6" ht="15">
      <c r="A19" s="30"/>
      <c r="B19" s="30"/>
      <c r="C19" s="30"/>
      <c r="D19" s="30"/>
      <c r="E19" s="30"/>
      <c r="F19" s="30"/>
    </row>
    <row r="20" spans="1:6" ht="15">
      <c r="A20" s="30"/>
      <c r="B20" s="30"/>
      <c r="C20" s="30"/>
      <c r="D20" s="30"/>
      <c r="E20" s="30"/>
      <c r="F20" s="30"/>
    </row>
    <row r="21" spans="1:6" ht="15">
      <c r="A21" s="30"/>
      <c r="B21" s="30"/>
      <c r="C21" s="30"/>
      <c r="D21" s="30"/>
      <c r="E21" s="30"/>
      <c r="F21" s="30"/>
    </row>
    <row r="22" spans="1:6" ht="15">
      <c r="A22" s="30"/>
      <c r="B22" s="30"/>
      <c r="C22" s="30"/>
      <c r="D22" s="30"/>
      <c r="E22" s="30"/>
      <c r="F22" s="30"/>
    </row>
    <row r="23" spans="1:6" ht="15">
      <c r="A23" s="30"/>
      <c r="B23" s="30"/>
      <c r="C23" s="30"/>
      <c r="D23" s="30"/>
      <c r="E23" s="30"/>
      <c r="F23" s="30"/>
    </row>
    <row r="24" spans="1:6" ht="15">
      <c r="A24" s="30"/>
      <c r="B24" s="30"/>
      <c r="C24" s="30"/>
      <c r="D24" s="30"/>
      <c r="E24" s="30"/>
      <c r="F24" s="30"/>
    </row>
    <row r="25" spans="1:6" ht="15">
      <c r="A25" s="29"/>
      <c r="B25" s="29"/>
      <c r="C25" s="29"/>
      <c r="D25" s="29"/>
      <c r="E25" s="29"/>
      <c r="F25" s="29"/>
    </row>
    <row r="26" spans="1:6" ht="15">
      <c r="A26" s="29"/>
      <c r="B26" s="29"/>
      <c r="C26" s="29"/>
      <c r="D26" s="29"/>
      <c r="E26" s="29"/>
      <c r="F26" s="29"/>
    </row>
    <row r="27" spans="1:6" ht="15">
      <c r="A27" s="29"/>
      <c r="B27" s="29"/>
      <c r="C27" s="29"/>
      <c r="D27" s="29"/>
      <c r="E27" s="29"/>
      <c r="F27" s="29"/>
    </row>
    <row r="28" spans="1:6" ht="15">
      <c r="A28" s="29"/>
      <c r="B28" s="29"/>
      <c r="C28" s="29"/>
      <c r="D28" s="29"/>
      <c r="E28" s="29"/>
      <c r="F28" s="29"/>
    </row>
    <row r="29" spans="1:6" ht="15">
      <c r="A29" s="29"/>
      <c r="B29" s="29"/>
      <c r="C29" s="29"/>
      <c r="D29" s="29"/>
      <c r="E29" s="29"/>
      <c r="F29" s="29"/>
    </row>
    <row r="30" spans="1:6" ht="15">
      <c r="A30" s="29"/>
      <c r="B30" s="29"/>
      <c r="C30" s="29"/>
      <c r="D30" s="29"/>
      <c r="E30" s="29"/>
      <c r="F30" s="29"/>
    </row>
    <row r="31" spans="1:6" ht="15">
      <c r="A31" s="29"/>
      <c r="B31" s="29"/>
      <c r="C31" s="29"/>
      <c r="D31" s="29"/>
      <c r="E31" s="29"/>
      <c r="F31" s="29"/>
    </row>
    <row r="32" spans="1:6" ht="15">
      <c r="A32" s="29"/>
      <c r="B32" s="29"/>
      <c r="C32" s="29"/>
      <c r="D32" s="29"/>
      <c r="E32" s="29"/>
      <c r="F32" s="29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2017-03-23T06:29:41Z</cp:lastPrinted>
  <dcterms:created xsi:type="dcterms:W3CDTF">1996-10-08T23:32:33Z</dcterms:created>
  <dcterms:modified xsi:type="dcterms:W3CDTF">2018-04-11T10:53:45Z</dcterms:modified>
  <cp:category/>
  <cp:version/>
  <cp:contentType/>
  <cp:contentStatus/>
</cp:coreProperties>
</file>