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tabRatio="489" activeTab="0"/>
  </bookViews>
  <sheets>
    <sheet name="МРЦ 1" sheetId="1" r:id="rId1"/>
    <sheet name="МРЦ 2" sheetId="2" r:id="rId2"/>
    <sheet name="МРЦ 2-2" sheetId="3" r:id="rId3"/>
    <sheet name="МРЦ 3" sheetId="4" r:id="rId4"/>
    <sheet name="МРЦ 4" sheetId="5" r:id="rId5"/>
    <sheet name="МРЦ 5" sheetId="6" r:id="rId6"/>
    <sheet name="МРЦ 6" sheetId="7" r:id="rId7"/>
  </sheets>
  <definedNames>
    <definedName name="_xlnm.Print_Area" localSheetId="0">'МРЦ 1'!$A$1:$F$25</definedName>
    <definedName name="_xlnm.Print_Area" localSheetId="1">'МРЦ 2'!$A$1:$F$24</definedName>
    <definedName name="_xlnm.Print_Area" localSheetId="2">'МРЦ 2-2'!$A$1:$F$22</definedName>
    <definedName name="_xlnm.Print_Area" localSheetId="3">'МРЦ 3'!$A$1:$F$24</definedName>
    <definedName name="_xlnm.Print_Area" localSheetId="4">'МРЦ 4'!$A$1:$F$23</definedName>
    <definedName name="_xlnm.Print_Area" localSheetId="5">'МРЦ 5'!$A$1:$F$23</definedName>
    <definedName name="_xlnm.Print_Area" localSheetId="6">'МРЦ 6'!$A$1:$F$25</definedName>
  </definedNames>
  <calcPr fullCalcOnLoad="1"/>
</workbook>
</file>

<file path=xl/sharedStrings.xml><?xml version="1.0" encoding="utf-8"?>
<sst xmlns="http://schemas.openxmlformats.org/spreadsheetml/2006/main" count="275" uniqueCount="53">
  <si>
    <t>№ п/п</t>
  </si>
  <si>
    <t>Уборка придомовой территории</t>
  </si>
  <si>
    <t>Механизированная уборка дворовой территории в зимний период</t>
  </si>
  <si>
    <t>Аварийное обслуживание внутридомовых инженерных систем и оборудования  в МОП  многоквартирных домов круглосуточно</t>
  </si>
  <si>
    <t>Техническое обслуживание и содержание внутридомовых инженерных систем и оборудования (отопление, горячее, холодное водоснабжение, канализация) в МОП многоквартирных домов</t>
  </si>
  <si>
    <t>Примерный перечень и периодичность работ и услуг</t>
  </si>
  <si>
    <r>
      <t xml:space="preserve">Сдвигание  свежевыпавшего снега во дворах жилых домов механизированным способом в дни обильного снегопада - </t>
    </r>
    <r>
      <rPr>
        <b/>
        <u val="single"/>
        <sz val="8"/>
        <rFont val="Times New Roman"/>
        <family val="1"/>
      </rPr>
      <t>по мере необходимости</t>
    </r>
  </si>
  <si>
    <r>
      <t xml:space="preserve">Аварийно-диспетчерское обслуживание централизованной диспетчерской службой - </t>
    </r>
    <r>
      <rPr>
        <b/>
        <u val="single"/>
        <sz val="8"/>
        <rFont val="Times New Roman"/>
        <family val="1"/>
      </rPr>
      <t>круглосуточно.</t>
    </r>
    <r>
      <rPr>
        <sz val="8"/>
        <rFont val="Times New Roman"/>
        <family val="1"/>
      </rPr>
      <t xml:space="preserve"> Ликвидация аварийных ситуаций  на внутридомовых системах канализации, холодного и горячего водоснабжения, централизованного отопления и электроснабжения по заявкам, поданным  в диспетчерскую службу, -</t>
    </r>
    <r>
      <rPr>
        <b/>
        <u val="single"/>
        <sz val="8"/>
        <rFont val="Times New Roman"/>
        <family val="1"/>
      </rPr>
      <t xml:space="preserve"> круглосуточно</t>
    </r>
  </si>
  <si>
    <t>Техническое обслуживание и содержание строительных конструкций и отдельных элементов многоквартирных домов</t>
  </si>
  <si>
    <t>Тариф на услугу в расчете на 1 кв.м. общей площади, руб.коп. в месяц без НДС</t>
  </si>
  <si>
    <t>Техническое освидетельствование лифтов</t>
  </si>
  <si>
    <r>
      <t xml:space="preserve">Техническое освидетельствование лифтов по договору со специализирванной организацией - </t>
    </r>
    <r>
      <rPr>
        <b/>
        <u val="single"/>
        <sz val="8"/>
        <rFont val="Times New Roman"/>
        <family val="1"/>
      </rPr>
      <t>1 раз в год</t>
    </r>
  </si>
  <si>
    <t>Текущий ремонт общего имущества МКД и прочие работы, выполняемые по заявкам собственников помещений:</t>
  </si>
  <si>
    <t>Уборка в местах общего пользования многоквартирного дома</t>
  </si>
  <si>
    <r>
      <t xml:space="preserve">Подметание - </t>
    </r>
    <r>
      <rPr>
        <b/>
        <u val="single"/>
        <sz val="8"/>
        <rFont val="Times New Roman"/>
        <family val="1"/>
      </rPr>
      <t xml:space="preserve">ежедневно, кроме выходных; </t>
    </r>
    <r>
      <rPr>
        <sz val="8"/>
        <rFont val="Times New Roman"/>
        <family val="1"/>
      </rPr>
      <t xml:space="preserve">влажная уборка - </t>
    </r>
    <r>
      <rPr>
        <b/>
        <u val="single"/>
        <sz val="8"/>
        <rFont val="Times New Roman"/>
        <family val="1"/>
      </rPr>
      <t>1 раз в неделю</t>
    </r>
  </si>
  <si>
    <t xml:space="preserve">Услуги по управлению многоквартирным домом </t>
  </si>
  <si>
    <t>Аварийно-техническое обслуживание  и содержание лифтового хозяйства, страхование лифтов</t>
  </si>
  <si>
    <r>
      <t xml:space="preserve">Поддержание помещений, входящих в состав общего имущества, в состоянии, обеспечивающем установленные законодательством Российской Федерации температуру и влажность в таких помещениях - </t>
    </r>
    <r>
      <rPr>
        <b/>
        <u val="single"/>
        <sz val="8"/>
        <rFont val="Times New Roman"/>
        <family val="1"/>
      </rPr>
      <t xml:space="preserve">постоянно. </t>
    </r>
    <r>
      <rPr>
        <sz val="8"/>
        <rFont val="Times New Roman"/>
        <family val="1"/>
      </rPr>
      <t xml:space="preserve">Очистка внутренних водостоков и водоприемных воронок,  замена разбитых стекол окон в местах общего пользования, мелкий ремонт и укрепление входных дверей в МОП, установка замков на двери в МОП,  проверка исправности слуховых окон, установка доводчиков на входных дверях и др. мелкие работы - </t>
    </r>
    <r>
      <rPr>
        <b/>
        <u val="single"/>
        <sz val="8"/>
        <rFont val="Times New Roman"/>
        <family val="1"/>
      </rPr>
      <t>по мере необходимости.</t>
    </r>
  </si>
  <si>
    <t xml:space="preserve">Перечень работ, услуг и тарифов на содержание и текущий ремонт общего имущества </t>
  </si>
  <si>
    <r>
      <t xml:space="preserve">Текущий ремонт общего имущества многоквартирных домов по перечню работ, согласованному с собственниками жилых помещений;  дератизация, дезинсекция в МОП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;периодическая проверка, очистка и разборка завалов в вентиляционной системе - </t>
    </r>
    <r>
      <rPr>
        <b/>
        <u val="single"/>
        <sz val="8"/>
        <rFont val="Times New Roman"/>
        <family val="1"/>
      </rPr>
      <t>2 раза в год, по мере необходимости</t>
    </r>
    <r>
      <rPr>
        <sz val="8"/>
        <rFont val="Times New Roman"/>
        <family val="1"/>
      </rPr>
      <t>; прочие работы и услуги по заявкам собственников помещений</t>
    </r>
  </si>
  <si>
    <t>Наименование работы (услуги)</t>
  </si>
  <si>
    <t>Общая площадь жилых и нежилых помещений в МКД, кв.м.</t>
  </si>
  <si>
    <t>Годовая плановая стоимость работ (услуг), руб.</t>
  </si>
  <si>
    <t>Итого по содержанию общего имущества МКД</t>
  </si>
  <si>
    <r>
      <t>Проверка исправности, работоспособности, регулировка и техническое обслуживание запорной арматуры на системе холодного и горячего водоснабжения -</t>
    </r>
    <r>
      <rPr>
        <b/>
        <u val="single"/>
        <sz val="8"/>
        <rFont val="Times New Roman"/>
        <family val="1"/>
      </rPr>
      <t xml:space="preserve"> 2 раза в год.</t>
    </r>
    <r>
      <rPr>
        <sz val="8"/>
        <rFont val="Times New Roman"/>
        <family val="1"/>
      </rPr>
      <t xml:space="preserve"> Контроль состояния герметичности участков трубопроводов и соединительных элементов на системе холодного и горячего водоснабжения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- </t>
    </r>
    <r>
      <rPr>
        <b/>
        <u val="single"/>
        <sz val="8"/>
        <rFont val="Times New Roman"/>
        <family val="1"/>
      </rPr>
      <t xml:space="preserve">по мере необходимости. </t>
    </r>
    <r>
      <rPr>
        <sz val="8"/>
        <rFont val="Times New Roman"/>
        <family val="1"/>
      </rPr>
      <t xml:space="preserve">Контроль состояния и восстановление исправности элементов внутренней канализации, канализационных вытяжек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Испытания на прочность и плотность (гидравлические испытания) узлов ввода и систем отопления, промывка и регулировка систем отопления, Проведение пробных пусконаладочных работ на системе отопления - </t>
    </r>
    <r>
      <rPr>
        <b/>
        <u val="single"/>
        <sz val="8"/>
        <rFont val="Times New Roman"/>
        <family val="1"/>
      </rPr>
      <t>2 раза в год</t>
    </r>
    <r>
      <rPr>
        <b/>
        <sz val="8"/>
        <rFont val="Times New Roman"/>
        <family val="1"/>
      </rPr>
      <t xml:space="preserve">. </t>
    </r>
    <r>
      <rPr>
        <sz val="8"/>
        <rFont val="Times New Roman"/>
        <family val="1"/>
      </rPr>
      <t xml:space="preserve">Удаление воздуха из системы отопления - </t>
    </r>
    <r>
      <rPr>
        <b/>
        <u val="single"/>
        <sz val="8"/>
        <rFont val="Times New Roman"/>
        <family val="1"/>
      </rPr>
      <t>по мере необходимости.</t>
    </r>
    <r>
      <rPr>
        <b/>
        <sz val="8"/>
        <rFont val="Times New Roman"/>
        <family val="1"/>
      </rPr>
      <t xml:space="preserve"> П</t>
    </r>
    <r>
      <rPr>
        <sz val="8"/>
        <rFont val="Times New Roman"/>
        <family val="1"/>
      </rPr>
      <t xml:space="preserve">ромывка централизованных систем теплоснабжения для удаления накипно-коррозионных отложений - </t>
    </r>
    <r>
      <rPr>
        <b/>
        <u val="single"/>
        <sz val="8"/>
        <rFont val="Times New Roman"/>
        <family val="1"/>
      </rPr>
      <t>1 раз в год.</t>
    </r>
    <r>
      <rPr>
        <sz val="8"/>
        <rFont val="Times New Roman"/>
        <family val="1"/>
      </rPr>
      <t xml:space="preserve">  Устранение незначительных неисправностей в инженерных системах -</t>
    </r>
    <r>
      <rPr>
        <b/>
        <u val="single"/>
        <sz val="8"/>
        <rFont val="Times New Roman"/>
        <family val="1"/>
      </rPr>
      <t xml:space="preserve"> по мере необходимости.</t>
    </r>
    <r>
      <rPr>
        <sz val="8"/>
        <rFont val="Times New Roman"/>
        <family val="1"/>
      </rPr>
      <t xml:space="preserve"> </t>
    </r>
  </si>
  <si>
    <t>Техническое обслуживание и содержание системы электроснабжения в местах общего пользования многоквартирных домов</t>
  </si>
  <si>
    <r>
      <t xml:space="preserve">Проведение технических осмотров  электротехнических сетей, устройств, электрооборудования, силовых и осветительных установок - </t>
    </r>
    <r>
      <rPr>
        <b/>
        <u val="single"/>
        <sz val="8"/>
        <rFont val="Times New Roman"/>
        <family val="1"/>
      </rPr>
      <t>1 раз в квартал.</t>
    </r>
    <r>
      <rPr>
        <sz val="8"/>
        <rFont val="Times New Roman"/>
        <family val="1"/>
      </rPr>
      <t xml:space="preserve"> Проверка и обеспечение работоспособности устройств защитного отключения - </t>
    </r>
    <r>
      <rPr>
        <b/>
        <u val="single"/>
        <sz val="8"/>
        <rFont val="Times New Roman"/>
        <family val="1"/>
      </rPr>
      <t>2 раза в год</t>
    </r>
    <r>
      <rPr>
        <sz val="8"/>
        <rFont val="Times New Roman"/>
        <family val="1"/>
      </rPr>
      <t xml:space="preserve">. Очистка клемм и соединений в групповых щитках и распределительных шкафах, наладка электрооборудования - </t>
    </r>
    <r>
      <rPr>
        <b/>
        <u val="single"/>
        <sz val="8"/>
        <rFont val="Times New Roman"/>
        <family val="1"/>
      </rPr>
      <t>1 раз в год</t>
    </r>
    <r>
      <rPr>
        <sz val="8"/>
        <rFont val="Times New Roman"/>
        <family val="1"/>
      </rPr>
      <t xml:space="preserve">. Устранение незначительных неисправностей в электропроводке, электрооборудовании, замена перегоревших электроламп, вышедших из строя электроустановочных изделий, предохранителей и т.п. - </t>
    </r>
    <r>
      <rPr>
        <b/>
        <u val="single"/>
        <sz val="8"/>
        <rFont val="Times New Roman"/>
        <family val="1"/>
      </rPr>
      <t>по мере необходимости</t>
    </r>
  </si>
  <si>
    <t>Техническое обслуживание приборов учета электроэнергии</t>
  </si>
  <si>
    <r>
      <t xml:space="preserve"> Проверка работы измерительных приборов, правильности схем включения счетчиков, наличия пломб и работы электросчетчиков, проверка отсутствия незаконного пользования электроэнергией, самовольного увеличения установленной мощности токоприемников -</t>
    </r>
    <r>
      <rPr>
        <b/>
        <u val="single"/>
        <sz val="8"/>
        <rFont val="Times New Roman"/>
        <family val="1"/>
      </rPr>
      <t xml:space="preserve"> 1 раз в год.</t>
    </r>
    <r>
      <rPr>
        <sz val="8"/>
        <rFont val="Times New Roman"/>
        <family val="1"/>
      </rPr>
      <t xml:space="preserve"> Составление актов при обнаружении незаконного пользования электроэнергией - </t>
    </r>
    <r>
      <rPr>
        <b/>
        <u val="single"/>
        <sz val="8"/>
        <rFont val="Times New Roman"/>
        <family val="1"/>
      </rPr>
      <t>при обнаружении.</t>
    </r>
    <r>
      <rPr>
        <sz val="8"/>
        <rFont val="Times New Roman"/>
        <family val="1"/>
      </rPr>
      <t xml:space="preserve"> Проверка сроков госповерки счетчиков -</t>
    </r>
    <r>
      <rPr>
        <b/>
        <u val="single"/>
        <sz val="8"/>
        <rFont val="Times New Roman"/>
        <family val="1"/>
      </rPr>
      <t xml:space="preserve"> 1 раз в год</t>
    </r>
    <r>
      <rPr>
        <sz val="8"/>
        <rFont val="Times New Roman"/>
        <family val="1"/>
      </rPr>
      <t xml:space="preserve">. Снятие и запись показаний общедомовых и внутриквартирных приборов учета электроэнергии  в соответствии с графиком, оформление документов по сверке показаний электросчетчиков - </t>
    </r>
    <r>
      <rPr>
        <b/>
        <u val="single"/>
        <sz val="8"/>
        <rFont val="Times New Roman"/>
        <family val="1"/>
      </rPr>
      <t>ежемесячно.</t>
    </r>
  </si>
  <si>
    <t>Техническое обслуживание приборов учета холодной воды</t>
  </si>
  <si>
    <r>
      <t xml:space="preserve">Проверка исправности, работоспособности и тех.обслуживание общедомового прибора учета воды - </t>
    </r>
    <r>
      <rPr>
        <b/>
        <u val="single"/>
        <sz val="8"/>
        <rFont val="Times New Roman"/>
        <family val="1"/>
      </rPr>
      <t>2 раза в год.</t>
    </r>
    <r>
      <rPr>
        <sz val="8"/>
        <rFont val="Times New Roman"/>
        <family val="1"/>
      </rPr>
      <t xml:space="preserve"> Чистка (промывка) общедомового прибора учета, устранение протечек - </t>
    </r>
    <r>
      <rPr>
        <b/>
        <u val="single"/>
        <sz val="8"/>
        <rFont val="Times New Roman"/>
        <family val="1"/>
      </rPr>
      <t>по мере необходимости.</t>
    </r>
    <r>
      <rPr>
        <sz val="8"/>
        <rFont val="Times New Roman"/>
        <family val="1"/>
      </rPr>
      <t xml:space="preserve"> Снятие и запись показаний общедомовых приборов  учета воды -</t>
    </r>
    <r>
      <rPr>
        <b/>
        <u val="single"/>
        <sz val="8"/>
        <rFont val="Times New Roman"/>
        <family val="1"/>
      </rPr>
      <t xml:space="preserve"> ежемесячно. </t>
    </r>
    <r>
      <rPr>
        <sz val="8"/>
        <rFont val="Times New Roman"/>
        <family val="1"/>
      </rPr>
      <t xml:space="preserve">  Снятие и запись показаний индивидуальных приборов учета, оформление документов по сверке показаний счетчиков, проверка работы общедомовых и индивидуальных счетчиков, наличия пломб, контроль за сроками госповерки счетчиков - </t>
    </r>
    <r>
      <rPr>
        <b/>
        <u val="single"/>
        <sz val="8"/>
        <rFont val="Times New Roman"/>
        <family val="1"/>
      </rPr>
      <t>не реже 1 раза в год</t>
    </r>
    <r>
      <rPr>
        <sz val="8"/>
        <rFont val="Times New Roman"/>
        <family val="1"/>
      </rPr>
      <t xml:space="preserve">. Составление актов при обнаружении незаконного пользования водой  - </t>
    </r>
    <r>
      <rPr>
        <b/>
        <u val="single"/>
        <sz val="8"/>
        <rFont val="Times New Roman"/>
        <family val="1"/>
      </rPr>
      <t>при обнаружении.</t>
    </r>
    <r>
      <rPr>
        <sz val="8"/>
        <rFont val="Times New Roman"/>
        <family val="1"/>
      </rPr>
      <t xml:space="preserve">  </t>
    </r>
  </si>
  <si>
    <t>Техническое обслуживание приборов учета тепловой энергии</t>
  </si>
  <si>
    <r>
      <t xml:space="preserve">Контроль технического состояния, проверка работоспособности ОДПУ - </t>
    </r>
    <r>
      <rPr>
        <b/>
        <u val="single"/>
        <sz val="8"/>
        <rFont val="Times New Roman"/>
        <family val="1"/>
      </rPr>
      <t>1 раз в месяц</t>
    </r>
    <r>
      <rPr>
        <sz val="8"/>
        <rFont val="Times New Roman"/>
        <family val="1"/>
      </rPr>
      <t xml:space="preserve">. Наладка оборудования,  ревизия запорной арматуры, проверка изоляции электрических цепей приборов и надежности заземления, проверка качества подключения внешних связей к клеммамм приборов - </t>
    </r>
    <r>
      <rPr>
        <b/>
        <u val="single"/>
        <sz val="8"/>
        <rFont val="Times New Roman"/>
        <family val="1"/>
      </rPr>
      <t>1 раз в год.</t>
    </r>
    <r>
      <rPr>
        <sz val="8"/>
        <rFont val="Times New Roman"/>
        <family val="1"/>
      </rPr>
      <t xml:space="preserve"> Чистка (промывка) общедомового прибора учета, устраннение протечек - по мере необходимости; обеспечение непрерывной передачи данных с узлов по GSM связи -</t>
    </r>
    <r>
      <rPr>
        <b/>
        <u val="single"/>
        <sz val="8"/>
        <rFont val="Times New Roman"/>
        <family val="1"/>
      </rPr>
      <t xml:space="preserve"> ежедневно.</t>
    </r>
    <r>
      <rPr>
        <sz val="8"/>
        <rFont val="Times New Roman"/>
        <family val="1"/>
      </rPr>
      <t xml:space="preserve"> Снятие показаний расхода ресурсов - </t>
    </r>
    <r>
      <rPr>
        <b/>
        <u val="single"/>
        <sz val="8"/>
        <rFont val="Times New Roman"/>
        <family val="1"/>
      </rPr>
      <t>ежемесячно.</t>
    </r>
    <r>
      <rPr>
        <sz val="8"/>
        <rFont val="Times New Roman"/>
        <family val="1"/>
      </rPr>
      <t xml:space="preserve"> Демонтаж, монтаж прибора учета с целью отправки на гос.поверку - </t>
    </r>
    <r>
      <rPr>
        <b/>
        <u val="single"/>
        <sz val="8"/>
        <rFont val="Times New Roman"/>
        <family val="1"/>
      </rPr>
      <t>при наступлении срока гос.поверки</t>
    </r>
  </si>
  <si>
    <r>
      <t xml:space="preserve">Аварийно-диспетчерское обслуживание - </t>
    </r>
    <r>
      <rPr>
        <b/>
        <u val="single"/>
        <sz val="8"/>
        <rFont val="Times New Roman"/>
        <family val="1"/>
      </rPr>
      <t xml:space="preserve">круглосуточно. </t>
    </r>
    <r>
      <rPr>
        <sz val="8"/>
        <rFont val="Times New Roman"/>
        <family val="1"/>
      </rPr>
      <t xml:space="preserve">Техническое обслуживание  лифтового оборудования по договору со специализированной организацией (регулярный осмотр лифтов – проверка исправности замков и контактов безопасности дверей шахты и кабины, подвижного пола и реверса привода дверей; смазка, чистка наладка, регулировка лифтового оборудования, оперативный пуск остановившихся лифтов) - </t>
    </r>
    <r>
      <rPr>
        <b/>
        <u val="single"/>
        <sz val="8"/>
        <rFont val="Times New Roman"/>
        <family val="1"/>
      </rPr>
      <t>ежемесячно.</t>
    </r>
    <r>
      <rPr>
        <sz val="8"/>
        <rFont val="Times New Roman"/>
        <family val="1"/>
      </rPr>
      <t xml:space="preserve"> Обязательное страхование лифтов - </t>
    </r>
    <r>
      <rPr>
        <b/>
        <u val="single"/>
        <sz val="8"/>
        <rFont val="Times New Roman"/>
        <family val="1"/>
      </rPr>
      <t>1 раз в год</t>
    </r>
  </si>
  <si>
    <r>
      <t xml:space="preserve">Подметание и уборка придомовой территории в летний период - </t>
    </r>
    <r>
      <rPr>
        <b/>
        <u val="single"/>
        <sz val="8"/>
        <rFont val="Times New Roman"/>
        <family val="1"/>
      </rPr>
      <t>1 раз в 2 суток</t>
    </r>
    <r>
      <rPr>
        <sz val="8"/>
        <rFont val="Times New Roman"/>
        <family val="1"/>
      </rPr>
      <t xml:space="preserve">. Уборка мусора с газонов - </t>
    </r>
    <r>
      <rPr>
        <b/>
        <u val="single"/>
        <sz val="8"/>
        <rFont val="Times New Roman"/>
        <family val="1"/>
      </rPr>
      <t>1 раз в неделю</t>
    </r>
    <r>
      <rPr>
        <sz val="8"/>
        <rFont val="Times New Roman"/>
        <family val="1"/>
      </rPr>
      <t xml:space="preserve">. </t>
    </r>
    <r>
      <rPr>
        <sz val="8"/>
        <color indexed="36"/>
        <rFont val="Times New Roman"/>
        <family val="1"/>
      </rPr>
      <t xml:space="preserve">Скашивание травы с газонов - </t>
    </r>
    <r>
      <rPr>
        <b/>
        <u val="single"/>
        <sz val="8"/>
        <color indexed="36"/>
        <rFont val="Times New Roman"/>
        <family val="1"/>
      </rPr>
      <t>по мере необходимости</t>
    </r>
    <r>
      <rPr>
        <sz val="8"/>
        <color indexed="36"/>
        <rFont val="Times New Roman"/>
        <family val="1"/>
      </rPr>
      <t xml:space="preserve">. </t>
    </r>
    <r>
      <rPr>
        <sz val="8"/>
        <rFont val="Times New Roman"/>
        <family val="1"/>
      </rPr>
      <t xml:space="preserve"> Сдвигание свежевыпавшего снега и подметание территории в дни снегопада - </t>
    </r>
    <r>
      <rPr>
        <b/>
        <u val="single"/>
        <sz val="8"/>
        <rFont val="Times New Roman"/>
        <family val="1"/>
      </rPr>
      <t>1 раз в сутки</t>
    </r>
    <r>
      <rPr>
        <sz val="8"/>
        <rFont val="Times New Roman"/>
        <family val="1"/>
      </rPr>
      <t xml:space="preserve">. Очистка вручную участков территории от снега и наледи  после механизированной уборки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. Посыпка территории песчано-соляной смесью - </t>
    </r>
    <r>
      <rPr>
        <b/>
        <u val="single"/>
        <sz val="8"/>
        <rFont val="Times New Roman"/>
        <family val="1"/>
      </rPr>
      <t xml:space="preserve">1 раз в сутки  во время гололеда. </t>
    </r>
    <r>
      <rPr>
        <sz val="8"/>
        <rFont val="Times New Roman"/>
        <family val="1"/>
      </rPr>
      <t>Вывоз мусора, смета с придомовой территории -</t>
    </r>
    <r>
      <rPr>
        <b/>
        <u val="single"/>
        <sz val="8"/>
        <rFont val="Times New Roman"/>
        <family val="1"/>
      </rPr>
      <t xml:space="preserve"> по мере необходимости.</t>
    </r>
  </si>
  <si>
    <t>Утилизация твердых коммунальных отходов</t>
  </si>
  <si>
    <r>
      <t xml:space="preserve">Утилизация ТКО специализированной организацией (полигон ТКО) - </t>
    </r>
    <r>
      <rPr>
        <b/>
        <u val="single"/>
        <sz val="8"/>
        <rFont val="Times New Roman"/>
        <family val="1"/>
      </rPr>
      <t>по мере вывоза ТКО</t>
    </r>
  </si>
  <si>
    <t>Сбор и вывоз твердых коммунальных отходов  в домах с мусоропроводами</t>
  </si>
  <si>
    <r>
      <t xml:space="preserve">Вынос контейнера из мусороприемных камер вручную, очистка мусорокамеры от остатков ТКО, подметание пола мусороприемных камер, подбор просыпавшихся при погрузке ТКО - </t>
    </r>
    <r>
      <rPr>
        <b/>
        <u val="single"/>
        <sz val="8"/>
        <rFont val="Times New Roman"/>
        <family val="1"/>
      </rPr>
      <t>ежедневно, кроме выходных.</t>
    </r>
    <r>
      <rPr>
        <sz val="8"/>
        <rFont val="Times New Roman"/>
        <family val="1"/>
      </rPr>
      <t xml:space="preserve"> Вывоз ТКО транспортом специализированной организации в место утилизации ТКО -  </t>
    </r>
    <r>
      <rPr>
        <b/>
        <u val="single"/>
        <sz val="8"/>
        <rFont val="Times New Roman"/>
        <family val="1"/>
      </rPr>
      <t>ежедневно, кроме выходных.</t>
    </r>
    <r>
      <rPr>
        <sz val="8"/>
        <rFont val="Times New Roman"/>
        <family val="1"/>
      </rPr>
      <t xml:space="preserve"> Профилактический осмотр, проверка технического состояния и работоспособности элементов мусоропроводов - </t>
    </r>
    <r>
      <rPr>
        <b/>
        <u val="single"/>
        <sz val="8"/>
        <rFont val="Times New Roman"/>
        <family val="1"/>
      </rPr>
      <t>1 раз в месяц.</t>
    </r>
    <r>
      <rPr>
        <sz val="8"/>
        <rFont val="Times New Roman"/>
        <family val="1"/>
      </rPr>
      <t xml:space="preserve"> Устранение засоров, мелкий ремонт мусоропроводов - </t>
    </r>
    <r>
      <rPr>
        <b/>
        <u val="single"/>
        <sz val="8"/>
        <rFont val="Times New Roman"/>
        <family val="1"/>
      </rPr>
      <t>по мере необходимости.</t>
    </r>
    <r>
      <rPr>
        <sz val="8"/>
        <rFont val="Times New Roman"/>
        <family val="1"/>
      </rPr>
      <t xml:space="preserve"> Дезинфекция мусороприемных камер - </t>
    </r>
    <r>
      <rPr>
        <b/>
        <u val="single"/>
        <sz val="8"/>
        <rFont val="Times New Roman"/>
        <family val="1"/>
      </rPr>
      <t>ежемесячно.</t>
    </r>
    <r>
      <rPr>
        <sz val="8"/>
        <rFont val="Times New Roman"/>
        <family val="1"/>
      </rPr>
      <t xml:space="preserve"> Вывоз крупногабаритного мусора - </t>
    </r>
    <r>
      <rPr>
        <b/>
        <u val="single"/>
        <sz val="8"/>
        <rFont val="Times New Roman"/>
        <family val="1"/>
      </rPr>
      <t>по мере необходимости.</t>
    </r>
    <r>
      <rPr>
        <b/>
        <sz val="8"/>
        <rFont val="Times New Roman"/>
        <family val="1"/>
      </rPr>
      <t xml:space="preserve">  (Объем ТКО определяется из расчета 1,24 куб.м. на 1 человека в год)</t>
    </r>
  </si>
  <si>
    <t>Техническое обслуживание приборов учета электроэнергии (ОДПУ и ИПУ)</t>
  </si>
  <si>
    <t>Техническое обслуживание приборов учета холодной воды (ОДПУ и ИПУ)</t>
  </si>
  <si>
    <t>Обслуживание и ведение спец.счетов на формирование фонда для капитального ремонта общего имущества МКД</t>
  </si>
  <si>
    <r>
      <t xml:space="preserve">Организация работы по начислению, сбору и перечислению на спец.счета платы за капитальный ремонт общего имущества МКД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взыскание дебеторской задолженности за капитальный ремонт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предоставление отчетности по движению средств на спец.счетах в контролирующие органы - </t>
    </r>
    <r>
      <rPr>
        <b/>
        <u val="single"/>
        <sz val="8"/>
        <rFont val="Times New Roman"/>
        <family val="1"/>
      </rPr>
      <t>ежеквартально</t>
    </r>
  </si>
  <si>
    <t>Техническое диагностирование (экспертиза) лифтов, отработавших нормативный  срок службы (25 лет)</t>
  </si>
  <si>
    <r>
      <t xml:space="preserve">Техническое диагностирование (экспертиза) лифтов, отработавших нормативный срок службы (25 лет) по договору со специализирванной организацией - </t>
    </r>
    <r>
      <rPr>
        <b/>
        <u val="single"/>
        <sz val="8"/>
        <rFont val="Times New Roman"/>
        <family val="1"/>
      </rPr>
      <t xml:space="preserve">1 раз в год </t>
    </r>
  </si>
  <si>
    <t>в многоквартирном доме № 1 по ул. МРЦ на 2018 год.</t>
  </si>
  <si>
    <t>в многоквартирном доме № 2 по ул. МРЦ на 2018 год.</t>
  </si>
  <si>
    <t>в многоквартирном доме № 2/2 по ул. МРЦ на 2018 год.</t>
  </si>
  <si>
    <t>в многоквартирном доме № 3 по ул. МРЦ на 2018 год.</t>
  </si>
  <si>
    <t>в многоквартирном доме № 4 по ул. МРЦ на 2018 год.</t>
  </si>
  <si>
    <t>в многоквартирном доме № 5 по ул. МРЦ на 2018 год.</t>
  </si>
  <si>
    <t>в многоквартирном доме № 6 по ул. МРЦ на 2018 год.</t>
  </si>
  <si>
    <r>
      <t xml:space="preserve">Разработка планов работ по МКД на предстоящий год и контроль за их выполнением - </t>
    </r>
    <r>
      <rPr>
        <b/>
        <u val="single"/>
        <sz val="8"/>
        <rFont val="Times New Roman"/>
        <family val="1"/>
      </rPr>
      <t xml:space="preserve">ежегодно; </t>
    </r>
    <r>
      <rPr>
        <sz val="8"/>
        <rFont val="Times New Roman"/>
        <family val="1"/>
      </rPr>
      <t xml:space="preserve">подготовка документации для проведения собраний собственников помещений МКД - </t>
    </r>
    <r>
      <rPr>
        <b/>
        <u val="single"/>
        <sz val="8"/>
        <rFont val="Times New Roman"/>
        <family val="1"/>
      </rPr>
      <t>по мере необходимости</t>
    </r>
    <r>
      <rPr>
        <sz val="8"/>
        <rFont val="Times New Roman"/>
        <family val="1"/>
      </rPr>
      <t xml:space="preserve">; проведение тех.осмотров МКД - </t>
    </r>
    <r>
      <rPr>
        <b/>
        <u val="single"/>
        <sz val="8"/>
        <rFont val="Times New Roman"/>
        <family val="1"/>
      </rPr>
      <t>плановых - 1 раз в год,</t>
    </r>
    <r>
      <rPr>
        <b/>
        <sz val="8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>частичных - по мере необходимости;</t>
    </r>
    <r>
      <rPr>
        <sz val="8"/>
        <rFont val="Times New Roman"/>
        <family val="1"/>
      </rPr>
      <t xml:space="preserve"> договорная работа с ресурсоснабжающими организациями и подрядчиками, контроль за исполненнием условий договоров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ведение работы паспортного стола - </t>
    </r>
    <r>
      <rPr>
        <b/>
        <u val="single"/>
        <sz val="8"/>
        <rFont val="Times New Roman"/>
        <family val="1"/>
      </rPr>
      <t xml:space="preserve">постоянно; </t>
    </r>
    <r>
      <rPr>
        <sz val="8"/>
        <rFont val="Times New Roman"/>
        <family val="1"/>
      </rPr>
      <t xml:space="preserve">прием заявлений от собственников помещений МКД и принятие мер по их запросу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взыскание дебеторской задолженности за жилищно-коммунальные услуги и представительство в суде - </t>
    </r>
    <r>
      <rPr>
        <b/>
        <u val="single"/>
        <sz val="8"/>
        <rFont val="Times New Roman"/>
        <family val="1"/>
      </rPr>
      <t>постоянно</t>
    </r>
    <r>
      <rPr>
        <sz val="8"/>
        <rFont val="Times New Roman"/>
        <family val="1"/>
      </rPr>
      <t xml:space="preserve">; организация работы по начислению, сбору и перечислению поставщикам услуг платы за жилищно-коммунальные услуги - </t>
    </r>
    <r>
      <rPr>
        <b/>
        <u val="single"/>
        <sz val="8"/>
        <rFont val="Times New Roman"/>
        <family val="1"/>
      </rPr>
      <t>постоянно;</t>
    </r>
    <r>
      <rPr>
        <sz val="8"/>
        <rFont val="Times New Roman"/>
        <family val="1"/>
      </rPr>
      <t xml:space="preserve"> организация бухгалтерского и финансового учета - </t>
    </r>
    <r>
      <rPr>
        <b/>
        <u val="single"/>
        <sz val="8"/>
        <rFont val="Times New Roman"/>
        <family val="1"/>
      </rPr>
      <t>постоянно;</t>
    </r>
    <r>
      <rPr>
        <sz val="8"/>
        <rFont val="Times New Roman"/>
        <family val="1"/>
      </rPr>
      <t xml:space="preserve"> ведение технической документации МКД -</t>
    </r>
    <r>
      <rPr>
        <b/>
        <u val="single"/>
        <sz val="8"/>
        <rFont val="Times New Roman"/>
        <family val="1"/>
      </rPr>
      <t xml:space="preserve"> постоянно;</t>
    </r>
    <r>
      <rPr>
        <sz val="8"/>
        <rFont val="Times New Roman"/>
        <family val="1"/>
      </rPr>
      <t xml:space="preserve"> организация комиссий по обследованию помещений собствеников и составление актов обследования - </t>
    </r>
    <r>
      <rPr>
        <b/>
        <u val="single"/>
        <sz val="8"/>
        <rFont val="Times New Roman"/>
        <family val="1"/>
      </rPr>
      <t>по мере необходимости:</t>
    </r>
    <r>
      <rPr>
        <sz val="8"/>
        <rFont val="Times New Roman"/>
        <family val="1"/>
      </rPr>
      <t xml:space="preserve"> размещение информации по управлению МКД в государственной информационной системе ГИС - </t>
    </r>
    <r>
      <rPr>
        <b/>
        <u val="single"/>
        <sz val="8"/>
        <rFont val="Times New Roman"/>
        <family val="1"/>
      </rPr>
      <t>постоянно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</si>
</sst>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"/>
    <numFmt numFmtId="189" formatCode="0.0000"/>
    <numFmt numFmtId="190" formatCode="0.000"/>
    <numFmt numFmtId="191" formatCode="0.0"/>
    <numFmt numFmtId="192" formatCode="0.0%"/>
  </numFmts>
  <fonts count="45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63"/>
      <name val="Times New Roman"/>
      <family val="1"/>
    </font>
    <font>
      <sz val="8"/>
      <color indexed="36"/>
      <name val="Times New Roman"/>
      <family val="1"/>
    </font>
    <font>
      <b/>
      <u val="single"/>
      <sz val="8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center" vertical="center"/>
    </xf>
    <xf numFmtId="192" fontId="3" fillId="0" borderId="0" xfId="0" applyNumberFormat="1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SheetLayoutView="100" zoomScalePageLayoutView="0" workbookViewId="0" topLeftCell="A1">
      <selection activeCell="I9" sqref="I9"/>
    </sheetView>
  </sheetViews>
  <sheetFormatPr defaultColWidth="9.140625" defaultRowHeight="12.75"/>
  <cols>
    <col min="1" max="1" width="4.00390625" style="3" customWidth="1"/>
    <col min="2" max="2" width="69.140625" style="3" customWidth="1"/>
    <col min="3" max="3" width="67.57421875" style="3" hidden="1" customWidth="1"/>
    <col min="4" max="4" width="18.00390625" style="3" hidden="1" customWidth="1"/>
    <col min="5" max="5" width="13.57421875" style="3" hidden="1" customWidth="1"/>
    <col min="6" max="6" width="21.57421875" style="3" customWidth="1"/>
    <col min="7" max="16384" width="9.140625" style="3" customWidth="1"/>
  </cols>
  <sheetData>
    <row r="1" spans="1:6" ht="18" customHeight="1">
      <c r="A1" s="29" t="s">
        <v>18</v>
      </c>
      <c r="B1" s="29"/>
      <c r="C1" s="29"/>
      <c r="D1" s="29"/>
      <c r="E1" s="29"/>
      <c r="F1" s="29"/>
    </row>
    <row r="2" spans="1:6" ht="16.5" customHeight="1">
      <c r="A2" s="30" t="s">
        <v>45</v>
      </c>
      <c r="B2" s="30"/>
      <c r="C2" s="30"/>
      <c r="D2" s="30"/>
      <c r="E2" s="30"/>
      <c r="F2" s="30"/>
    </row>
    <row r="3" ht="18" customHeight="1"/>
    <row r="4" spans="1:6" ht="48" customHeight="1">
      <c r="A4" s="4" t="s">
        <v>0</v>
      </c>
      <c r="B4" s="5" t="s">
        <v>20</v>
      </c>
      <c r="C4" s="4" t="s">
        <v>5</v>
      </c>
      <c r="D4" s="19" t="s">
        <v>9</v>
      </c>
      <c r="E4" s="19" t="s">
        <v>21</v>
      </c>
      <c r="F4" s="19" t="s">
        <v>22</v>
      </c>
    </row>
    <row r="5" spans="1:6" ht="45" customHeight="1">
      <c r="A5" s="6">
        <v>1</v>
      </c>
      <c r="B5" s="13" t="s">
        <v>4</v>
      </c>
      <c r="C5" s="25" t="s">
        <v>24</v>
      </c>
      <c r="D5" s="8">
        <v>2.72</v>
      </c>
      <c r="E5" s="8">
        <v>6264</v>
      </c>
      <c r="F5" s="8">
        <f>ROUND((D5*E5*12),2)</f>
        <v>204456.96</v>
      </c>
    </row>
    <row r="6" spans="1:6" ht="29.25" customHeight="1">
      <c r="A6" s="6">
        <v>2</v>
      </c>
      <c r="B6" s="13" t="s">
        <v>3</v>
      </c>
      <c r="C6" s="16" t="s">
        <v>7</v>
      </c>
      <c r="D6" s="8">
        <v>1</v>
      </c>
      <c r="E6" s="8">
        <v>6264</v>
      </c>
      <c r="F6" s="8">
        <f aca="true" t="shared" si="0" ref="F6:F19">ROUND((D6*E6*12),2)</f>
        <v>75168</v>
      </c>
    </row>
    <row r="7" spans="1:6" ht="29.25" customHeight="1">
      <c r="A7" s="6">
        <v>3</v>
      </c>
      <c r="B7" s="13" t="s">
        <v>25</v>
      </c>
      <c r="C7" s="26" t="s">
        <v>26</v>
      </c>
      <c r="D7" s="27">
        <v>1.01</v>
      </c>
      <c r="E7" s="8">
        <v>6264</v>
      </c>
      <c r="F7" s="8">
        <f t="shared" si="0"/>
        <v>75919.68</v>
      </c>
    </row>
    <row r="8" spans="1:6" ht="29.25" customHeight="1">
      <c r="A8" s="6">
        <v>4</v>
      </c>
      <c r="B8" s="13" t="s">
        <v>27</v>
      </c>
      <c r="C8" s="26" t="s">
        <v>28</v>
      </c>
      <c r="D8" s="27">
        <v>0.16</v>
      </c>
      <c r="E8" s="8">
        <v>6264</v>
      </c>
      <c r="F8" s="8">
        <f t="shared" si="0"/>
        <v>12026.88</v>
      </c>
    </row>
    <row r="9" spans="1:6" ht="29.25" customHeight="1">
      <c r="A9" s="6">
        <v>5</v>
      </c>
      <c r="B9" s="13" t="s">
        <v>29</v>
      </c>
      <c r="C9" s="26" t="s">
        <v>30</v>
      </c>
      <c r="D9" s="27">
        <v>0.17</v>
      </c>
      <c r="E9" s="8">
        <v>6264</v>
      </c>
      <c r="F9" s="8">
        <f t="shared" si="0"/>
        <v>12778.56</v>
      </c>
    </row>
    <row r="10" spans="1:6" ht="29.25" customHeight="1">
      <c r="A10" s="6">
        <v>6</v>
      </c>
      <c r="B10" s="13" t="s">
        <v>31</v>
      </c>
      <c r="C10" s="15" t="s">
        <v>32</v>
      </c>
      <c r="D10" s="27">
        <v>0.12</v>
      </c>
      <c r="E10" s="8">
        <v>6264</v>
      </c>
      <c r="F10" s="8">
        <f t="shared" si="0"/>
        <v>9020.16</v>
      </c>
    </row>
    <row r="11" spans="1:6" ht="29.25" customHeight="1">
      <c r="A11" s="6">
        <v>7</v>
      </c>
      <c r="B11" s="1" t="s">
        <v>16</v>
      </c>
      <c r="C11" s="25" t="s">
        <v>33</v>
      </c>
      <c r="D11" s="8">
        <v>4.87</v>
      </c>
      <c r="E11" s="8">
        <v>6264</v>
      </c>
      <c r="F11" s="8">
        <f t="shared" si="0"/>
        <v>366068.16</v>
      </c>
    </row>
    <row r="12" spans="1:6" ht="29.25" customHeight="1">
      <c r="A12" s="6">
        <v>8</v>
      </c>
      <c r="B12" s="1" t="s">
        <v>10</v>
      </c>
      <c r="C12" s="15" t="s">
        <v>11</v>
      </c>
      <c r="D12" s="8">
        <v>0.32</v>
      </c>
      <c r="E12" s="8">
        <v>6264</v>
      </c>
      <c r="F12" s="8">
        <f t="shared" si="0"/>
        <v>24053.76</v>
      </c>
    </row>
    <row r="13" spans="1:6" ht="29.25" customHeight="1">
      <c r="A13" s="6">
        <v>9</v>
      </c>
      <c r="B13" s="1" t="s">
        <v>1</v>
      </c>
      <c r="C13" s="16" t="s">
        <v>34</v>
      </c>
      <c r="D13" s="6">
        <v>2.34</v>
      </c>
      <c r="E13" s="8">
        <v>6264</v>
      </c>
      <c r="F13" s="8">
        <f t="shared" si="0"/>
        <v>175893.12</v>
      </c>
    </row>
    <row r="14" spans="1:6" ht="29.25" customHeight="1">
      <c r="A14" s="6">
        <v>10</v>
      </c>
      <c r="B14" s="1" t="s">
        <v>2</v>
      </c>
      <c r="C14" s="14" t="s">
        <v>6</v>
      </c>
      <c r="D14" s="6">
        <v>0.14</v>
      </c>
      <c r="E14" s="8">
        <v>6264</v>
      </c>
      <c r="F14" s="8">
        <f t="shared" si="0"/>
        <v>10523.52</v>
      </c>
    </row>
    <row r="15" spans="1:6" ht="29.25" customHeight="1">
      <c r="A15" s="6">
        <v>11</v>
      </c>
      <c r="B15" s="1" t="s">
        <v>35</v>
      </c>
      <c r="C15" s="14" t="s">
        <v>36</v>
      </c>
      <c r="D15" s="6">
        <v>1.05</v>
      </c>
      <c r="E15" s="8">
        <v>6264</v>
      </c>
      <c r="F15" s="8">
        <f t="shared" si="0"/>
        <v>78926.4</v>
      </c>
    </row>
    <row r="16" spans="1:6" ht="29.25" customHeight="1">
      <c r="A16" s="6">
        <v>12</v>
      </c>
      <c r="B16" s="1" t="s">
        <v>37</v>
      </c>
      <c r="C16" s="17" t="s">
        <v>38</v>
      </c>
      <c r="D16" s="8">
        <v>2.27</v>
      </c>
      <c r="E16" s="8">
        <v>6264</v>
      </c>
      <c r="F16" s="8">
        <f t="shared" si="0"/>
        <v>170631.36</v>
      </c>
    </row>
    <row r="17" spans="1:6" ht="29.25" customHeight="1">
      <c r="A17" s="6">
        <v>13</v>
      </c>
      <c r="B17" s="1" t="s">
        <v>8</v>
      </c>
      <c r="C17" s="14" t="s">
        <v>17</v>
      </c>
      <c r="D17" s="8">
        <v>0.24</v>
      </c>
      <c r="E17" s="8">
        <v>6264</v>
      </c>
      <c r="F17" s="8">
        <f t="shared" si="0"/>
        <v>18040.32</v>
      </c>
    </row>
    <row r="18" spans="1:6" ht="29.25" customHeight="1">
      <c r="A18" s="6">
        <v>14</v>
      </c>
      <c r="B18" s="13" t="s">
        <v>41</v>
      </c>
      <c r="C18" s="28" t="s">
        <v>42</v>
      </c>
      <c r="D18" s="27">
        <v>0.51</v>
      </c>
      <c r="E18" s="8">
        <v>6264</v>
      </c>
      <c r="F18" s="8">
        <f t="shared" si="0"/>
        <v>38335.68</v>
      </c>
    </row>
    <row r="19" spans="1:6" ht="29.25" customHeight="1">
      <c r="A19" s="6">
        <v>15</v>
      </c>
      <c r="B19" s="1" t="s">
        <v>15</v>
      </c>
      <c r="C19" s="18" t="s">
        <v>52</v>
      </c>
      <c r="D19" s="6">
        <v>3.24</v>
      </c>
      <c r="E19" s="8">
        <v>6264</v>
      </c>
      <c r="F19" s="8">
        <f t="shared" si="0"/>
        <v>243544.32</v>
      </c>
    </row>
    <row r="20" spans="1:7" ht="29.25" customHeight="1">
      <c r="A20" s="6"/>
      <c r="B20" s="2" t="s">
        <v>23</v>
      </c>
      <c r="C20" s="2"/>
      <c r="D20" s="7">
        <f>SUM(D5:D19)</f>
        <v>20.160000000000004</v>
      </c>
      <c r="E20" s="8">
        <v>6264</v>
      </c>
      <c r="F20" s="7">
        <f>SUM(F5:F19)</f>
        <v>1515386.8800000001</v>
      </c>
      <c r="G20" s="12"/>
    </row>
    <row r="21" spans="1:6" ht="29.25" customHeight="1">
      <c r="A21" s="6">
        <v>16</v>
      </c>
      <c r="B21" s="20" t="s">
        <v>12</v>
      </c>
      <c r="C21" s="14" t="s">
        <v>19</v>
      </c>
      <c r="D21" s="7">
        <v>4</v>
      </c>
      <c r="E21" s="8">
        <v>6264</v>
      </c>
      <c r="F21" s="7">
        <f>D21*E21*12</f>
        <v>300672</v>
      </c>
    </row>
  </sheetData>
  <sheetProtection/>
  <mergeCells count="2">
    <mergeCell ref="A1:F1"/>
    <mergeCell ref="A2:F2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2.75"/>
  <cols>
    <col min="1" max="1" width="4.00390625" style="3" customWidth="1"/>
    <col min="2" max="2" width="75.421875" style="3" customWidth="1"/>
    <col min="3" max="3" width="73.421875" style="3" hidden="1" customWidth="1"/>
    <col min="4" max="4" width="18.28125" style="3" hidden="1" customWidth="1"/>
    <col min="5" max="5" width="13.7109375" style="3" hidden="1" customWidth="1"/>
    <col min="6" max="6" width="24.28125" style="3" customWidth="1"/>
    <col min="7" max="7" width="12.140625" style="3" customWidth="1"/>
    <col min="8" max="16384" width="9.140625" style="3" customWidth="1"/>
  </cols>
  <sheetData>
    <row r="1" spans="1:6" ht="18.75" customHeight="1">
      <c r="A1" s="29" t="s">
        <v>18</v>
      </c>
      <c r="B1" s="29"/>
      <c r="C1" s="29"/>
      <c r="D1" s="29"/>
      <c r="E1" s="29"/>
      <c r="F1" s="29"/>
    </row>
    <row r="2" spans="1:6" ht="18.75" customHeight="1">
      <c r="A2" s="31" t="s">
        <v>46</v>
      </c>
      <c r="B2" s="31"/>
      <c r="C2" s="31"/>
      <c r="D2" s="31"/>
      <c r="E2" s="31"/>
      <c r="F2" s="31"/>
    </row>
    <row r="3" ht="13.5" customHeight="1"/>
    <row r="4" spans="1:6" ht="49.5" customHeight="1">
      <c r="A4" s="4" t="s">
        <v>0</v>
      </c>
      <c r="B4" s="5" t="s">
        <v>20</v>
      </c>
      <c r="C4" s="4" t="s">
        <v>5</v>
      </c>
      <c r="D4" s="19" t="s">
        <v>9</v>
      </c>
      <c r="E4" s="19" t="s">
        <v>21</v>
      </c>
      <c r="F4" s="19" t="s">
        <v>22</v>
      </c>
    </row>
    <row r="5" spans="1:6" ht="49.5" customHeight="1">
      <c r="A5" s="6">
        <v>1</v>
      </c>
      <c r="B5" s="13" t="s">
        <v>4</v>
      </c>
      <c r="C5" s="25" t="s">
        <v>24</v>
      </c>
      <c r="D5" s="8">
        <v>2.72</v>
      </c>
      <c r="E5" s="8">
        <v>10798.2</v>
      </c>
      <c r="F5" s="8">
        <f aca="true" t="shared" si="0" ref="F5:F18">ROUND((D5*E5*12),2)</f>
        <v>352453.25</v>
      </c>
    </row>
    <row r="6" spans="1:6" ht="30.75" customHeight="1">
      <c r="A6" s="6">
        <v>2</v>
      </c>
      <c r="B6" s="13" t="s">
        <v>3</v>
      </c>
      <c r="C6" s="16" t="s">
        <v>7</v>
      </c>
      <c r="D6" s="8">
        <v>1</v>
      </c>
      <c r="E6" s="8">
        <v>10798.2</v>
      </c>
      <c r="F6" s="8">
        <f t="shared" si="0"/>
        <v>129578.4</v>
      </c>
    </row>
    <row r="7" spans="1:6" ht="30.75" customHeight="1">
      <c r="A7" s="6">
        <v>3</v>
      </c>
      <c r="B7" s="13" t="s">
        <v>25</v>
      </c>
      <c r="C7" s="26" t="s">
        <v>26</v>
      </c>
      <c r="D7" s="27">
        <v>1.01</v>
      </c>
      <c r="E7" s="8">
        <v>10798.2</v>
      </c>
      <c r="F7" s="8">
        <f t="shared" si="0"/>
        <v>130874.18</v>
      </c>
    </row>
    <row r="8" spans="1:6" ht="30.75" customHeight="1">
      <c r="A8" s="6">
        <v>4</v>
      </c>
      <c r="B8" s="13" t="s">
        <v>27</v>
      </c>
      <c r="C8" s="26" t="s">
        <v>28</v>
      </c>
      <c r="D8" s="27">
        <v>0.16</v>
      </c>
      <c r="E8" s="8">
        <v>10798.2</v>
      </c>
      <c r="F8" s="8">
        <f t="shared" si="0"/>
        <v>20732.54</v>
      </c>
    </row>
    <row r="9" spans="1:6" ht="30.75" customHeight="1">
      <c r="A9" s="6">
        <v>5</v>
      </c>
      <c r="B9" s="13" t="s">
        <v>29</v>
      </c>
      <c r="C9" s="26" t="s">
        <v>30</v>
      </c>
      <c r="D9" s="27">
        <v>0.17</v>
      </c>
      <c r="E9" s="8">
        <v>10798.2</v>
      </c>
      <c r="F9" s="8">
        <f t="shared" si="0"/>
        <v>22028.33</v>
      </c>
    </row>
    <row r="10" spans="1:6" ht="30.75" customHeight="1">
      <c r="A10" s="6">
        <v>6</v>
      </c>
      <c r="B10" s="13" t="s">
        <v>31</v>
      </c>
      <c r="C10" s="15" t="s">
        <v>32</v>
      </c>
      <c r="D10" s="27">
        <v>0.12</v>
      </c>
      <c r="E10" s="8">
        <v>10798.2</v>
      </c>
      <c r="F10" s="8">
        <f t="shared" si="0"/>
        <v>15549.41</v>
      </c>
    </row>
    <row r="11" spans="1:6" ht="30.75" customHeight="1">
      <c r="A11" s="6">
        <v>7</v>
      </c>
      <c r="B11" s="1" t="s">
        <v>16</v>
      </c>
      <c r="C11" s="25" t="s">
        <v>33</v>
      </c>
      <c r="D11" s="8">
        <v>4.87</v>
      </c>
      <c r="E11" s="8">
        <v>10798.2</v>
      </c>
      <c r="F11" s="8">
        <f t="shared" si="0"/>
        <v>631046.81</v>
      </c>
    </row>
    <row r="12" spans="1:6" ht="30.75" customHeight="1">
      <c r="A12" s="6">
        <v>8</v>
      </c>
      <c r="B12" s="1" t="s">
        <v>10</v>
      </c>
      <c r="C12" s="15" t="s">
        <v>11</v>
      </c>
      <c r="D12" s="8">
        <v>0.32</v>
      </c>
      <c r="E12" s="8">
        <v>10798.2</v>
      </c>
      <c r="F12" s="8">
        <f t="shared" si="0"/>
        <v>41465.09</v>
      </c>
    </row>
    <row r="13" spans="1:6" ht="30.75" customHeight="1">
      <c r="A13" s="6">
        <v>9</v>
      </c>
      <c r="B13" s="1" t="s">
        <v>1</v>
      </c>
      <c r="C13" s="16" t="s">
        <v>34</v>
      </c>
      <c r="D13" s="6">
        <v>2.34</v>
      </c>
      <c r="E13" s="8">
        <v>10798.2</v>
      </c>
      <c r="F13" s="8">
        <f t="shared" si="0"/>
        <v>303213.46</v>
      </c>
    </row>
    <row r="14" spans="1:6" ht="30.75" customHeight="1">
      <c r="A14" s="6">
        <v>10</v>
      </c>
      <c r="B14" s="1" t="s">
        <v>2</v>
      </c>
      <c r="C14" s="14" t="s">
        <v>6</v>
      </c>
      <c r="D14" s="6">
        <v>0.14</v>
      </c>
      <c r="E14" s="8">
        <v>10798.2</v>
      </c>
      <c r="F14" s="8">
        <f t="shared" si="0"/>
        <v>18140.98</v>
      </c>
    </row>
    <row r="15" spans="1:6" ht="30.75" customHeight="1">
      <c r="A15" s="6">
        <v>11</v>
      </c>
      <c r="B15" s="1" t="s">
        <v>35</v>
      </c>
      <c r="C15" s="14" t="s">
        <v>36</v>
      </c>
      <c r="D15" s="6">
        <v>1.05</v>
      </c>
      <c r="E15" s="8">
        <v>10798.2</v>
      </c>
      <c r="F15" s="8">
        <f t="shared" si="0"/>
        <v>136057.32</v>
      </c>
    </row>
    <row r="16" spans="1:6" ht="30.75" customHeight="1">
      <c r="A16" s="6">
        <v>12</v>
      </c>
      <c r="B16" s="1" t="s">
        <v>37</v>
      </c>
      <c r="C16" s="17" t="s">
        <v>38</v>
      </c>
      <c r="D16" s="8">
        <v>2.27</v>
      </c>
      <c r="E16" s="8">
        <v>10798.2</v>
      </c>
      <c r="F16" s="8">
        <f t="shared" si="0"/>
        <v>294142.97</v>
      </c>
    </row>
    <row r="17" spans="1:6" ht="30.75" customHeight="1">
      <c r="A17" s="6">
        <v>13</v>
      </c>
      <c r="B17" s="1" t="s">
        <v>8</v>
      </c>
      <c r="C17" s="14" t="s">
        <v>17</v>
      </c>
      <c r="D17" s="8">
        <v>0.24</v>
      </c>
      <c r="E17" s="8">
        <v>10798.2</v>
      </c>
      <c r="F17" s="8">
        <f t="shared" si="0"/>
        <v>31098.82</v>
      </c>
    </row>
    <row r="18" spans="1:6" ht="30.75" customHeight="1">
      <c r="A18" s="6">
        <v>14</v>
      </c>
      <c r="B18" s="1" t="s">
        <v>15</v>
      </c>
      <c r="C18" s="18" t="s">
        <v>52</v>
      </c>
      <c r="D18" s="6">
        <v>3.24</v>
      </c>
      <c r="E18" s="8">
        <v>10798.2</v>
      </c>
      <c r="F18" s="8">
        <f t="shared" si="0"/>
        <v>419834.02</v>
      </c>
    </row>
    <row r="19" spans="1:8" ht="30.75" customHeight="1">
      <c r="A19" s="6"/>
      <c r="B19" s="2" t="s">
        <v>23</v>
      </c>
      <c r="C19" s="2"/>
      <c r="D19" s="7">
        <f>SUM(D5:D18)</f>
        <v>19.65</v>
      </c>
      <c r="E19" s="8">
        <v>10798.2</v>
      </c>
      <c r="F19" s="7">
        <f>SUM(F5:F18)</f>
        <v>2546215.58</v>
      </c>
      <c r="G19" s="24"/>
      <c r="H19" s="24"/>
    </row>
    <row r="20" spans="1:8" ht="30.75" customHeight="1">
      <c r="A20" s="6">
        <v>15</v>
      </c>
      <c r="B20" s="20" t="s">
        <v>12</v>
      </c>
      <c r="C20" s="14" t="s">
        <v>19</v>
      </c>
      <c r="D20" s="7">
        <v>4.5</v>
      </c>
      <c r="E20" s="8">
        <v>10798.2</v>
      </c>
      <c r="F20" s="7">
        <f>D20*E20*12</f>
        <v>583102.8</v>
      </c>
      <c r="G20" s="24"/>
      <c r="H20" s="24"/>
    </row>
  </sheetData>
  <sheetProtection/>
  <mergeCells count="2">
    <mergeCell ref="A1:F1"/>
    <mergeCell ref="A2:F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view="pageBreakPreview" zoomScaleSheetLayoutView="100" zoomScalePageLayoutView="0" workbookViewId="0" topLeftCell="A1">
      <selection activeCell="A19" sqref="A19"/>
    </sheetView>
  </sheetViews>
  <sheetFormatPr defaultColWidth="9.140625" defaultRowHeight="12.75"/>
  <cols>
    <col min="1" max="1" width="4.28125" style="3" customWidth="1"/>
    <col min="2" max="2" width="72.8515625" style="3" customWidth="1"/>
    <col min="3" max="3" width="63.140625" style="3" hidden="1" customWidth="1"/>
    <col min="4" max="4" width="18.7109375" style="3" hidden="1" customWidth="1"/>
    <col min="5" max="5" width="16.140625" style="3" hidden="1" customWidth="1"/>
    <col min="6" max="6" width="24.421875" style="3" customWidth="1"/>
    <col min="7" max="16384" width="9.140625" style="3" customWidth="1"/>
  </cols>
  <sheetData>
    <row r="1" spans="1:6" ht="15.75" customHeight="1">
      <c r="A1" s="29" t="s">
        <v>18</v>
      </c>
      <c r="B1" s="29"/>
      <c r="C1" s="29"/>
      <c r="D1" s="29"/>
      <c r="E1" s="29"/>
      <c r="F1" s="29"/>
    </row>
    <row r="2" spans="1:6" ht="15.75" customHeight="1">
      <c r="A2" s="30" t="s">
        <v>47</v>
      </c>
      <c r="B2" s="30"/>
      <c r="C2" s="30"/>
      <c r="D2" s="30"/>
      <c r="E2" s="30"/>
      <c r="F2" s="30"/>
    </row>
    <row r="3" ht="19.5" customHeight="1"/>
    <row r="4" spans="1:6" ht="53.25" customHeight="1">
      <c r="A4" s="4" t="s">
        <v>0</v>
      </c>
      <c r="B4" s="5" t="s">
        <v>20</v>
      </c>
      <c r="C4" s="4" t="s">
        <v>5</v>
      </c>
      <c r="D4" s="19" t="s">
        <v>9</v>
      </c>
      <c r="E4" s="19" t="s">
        <v>21</v>
      </c>
      <c r="F4" s="19" t="s">
        <v>22</v>
      </c>
    </row>
    <row r="5" spans="1:6" ht="46.5" customHeight="1">
      <c r="A5" s="6">
        <v>1</v>
      </c>
      <c r="B5" s="13" t="s">
        <v>4</v>
      </c>
      <c r="C5" s="25" t="s">
        <v>24</v>
      </c>
      <c r="D5" s="8">
        <v>2.72</v>
      </c>
      <c r="E5" s="8">
        <v>4389.7</v>
      </c>
      <c r="F5" s="8">
        <f aca="true" t="shared" si="0" ref="F5:F17">ROUND((D5*E5*12),2)</f>
        <v>143279.81</v>
      </c>
    </row>
    <row r="6" spans="1:6" ht="29.25" customHeight="1">
      <c r="A6" s="6">
        <v>2</v>
      </c>
      <c r="B6" s="13" t="s">
        <v>3</v>
      </c>
      <c r="C6" s="16" t="s">
        <v>7</v>
      </c>
      <c r="D6" s="8">
        <v>1</v>
      </c>
      <c r="E6" s="8">
        <v>4389.7</v>
      </c>
      <c r="F6" s="8">
        <f t="shared" si="0"/>
        <v>52676.4</v>
      </c>
    </row>
    <row r="7" spans="1:6" ht="29.25" customHeight="1">
      <c r="A7" s="6">
        <v>3</v>
      </c>
      <c r="B7" s="13" t="s">
        <v>25</v>
      </c>
      <c r="C7" s="26" t="s">
        <v>26</v>
      </c>
      <c r="D7" s="27">
        <v>1.01</v>
      </c>
      <c r="E7" s="8">
        <v>4389.7</v>
      </c>
      <c r="F7" s="8">
        <f t="shared" si="0"/>
        <v>53203.16</v>
      </c>
    </row>
    <row r="8" spans="1:6" ht="29.25" customHeight="1">
      <c r="A8" s="6">
        <v>4</v>
      </c>
      <c r="B8" s="13" t="s">
        <v>39</v>
      </c>
      <c r="C8" s="26" t="s">
        <v>28</v>
      </c>
      <c r="D8" s="27">
        <v>0.16</v>
      </c>
      <c r="E8" s="8">
        <v>4389.7</v>
      </c>
      <c r="F8" s="8">
        <f t="shared" si="0"/>
        <v>8428.22</v>
      </c>
    </row>
    <row r="9" spans="1:6" ht="29.25" customHeight="1">
      <c r="A9" s="6">
        <v>5</v>
      </c>
      <c r="B9" s="13" t="s">
        <v>40</v>
      </c>
      <c r="C9" s="26" t="s">
        <v>30</v>
      </c>
      <c r="D9" s="27">
        <v>0.17</v>
      </c>
      <c r="E9" s="8">
        <v>4389.7</v>
      </c>
      <c r="F9" s="8">
        <f t="shared" si="0"/>
        <v>8954.99</v>
      </c>
    </row>
    <row r="10" spans="1:6" ht="29.25" customHeight="1">
      <c r="A10" s="6">
        <v>6</v>
      </c>
      <c r="B10" s="1" t="s">
        <v>16</v>
      </c>
      <c r="C10" s="25" t="s">
        <v>33</v>
      </c>
      <c r="D10" s="8">
        <v>4.87</v>
      </c>
      <c r="E10" s="8">
        <v>4389.7</v>
      </c>
      <c r="F10" s="8">
        <f t="shared" si="0"/>
        <v>256534.07</v>
      </c>
    </row>
    <row r="11" spans="1:6" ht="29.25" customHeight="1">
      <c r="A11" s="6">
        <v>7</v>
      </c>
      <c r="B11" s="1" t="s">
        <v>43</v>
      </c>
      <c r="C11" s="14" t="s">
        <v>44</v>
      </c>
      <c r="D11" s="8">
        <v>1.19</v>
      </c>
      <c r="E11" s="8">
        <v>4389.7</v>
      </c>
      <c r="F11" s="8">
        <f t="shared" si="0"/>
        <v>62684.92</v>
      </c>
    </row>
    <row r="12" spans="1:6" ht="29.25" customHeight="1">
      <c r="A12" s="6">
        <v>8</v>
      </c>
      <c r="B12" s="1" t="s">
        <v>1</v>
      </c>
      <c r="C12" s="16" t="s">
        <v>34</v>
      </c>
      <c r="D12" s="6">
        <v>2.34</v>
      </c>
      <c r="E12" s="8">
        <v>4389.7</v>
      </c>
      <c r="F12" s="8">
        <f t="shared" si="0"/>
        <v>123262.78</v>
      </c>
    </row>
    <row r="13" spans="1:6" ht="29.25" customHeight="1">
      <c r="A13" s="6">
        <v>9</v>
      </c>
      <c r="B13" s="1" t="s">
        <v>2</v>
      </c>
      <c r="C13" s="14" t="s">
        <v>6</v>
      </c>
      <c r="D13" s="6">
        <v>0.14</v>
      </c>
      <c r="E13" s="8">
        <v>4389.7</v>
      </c>
      <c r="F13" s="8">
        <f t="shared" si="0"/>
        <v>7374.7</v>
      </c>
    </row>
    <row r="14" spans="1:6" ht="29.25" customHeight="1">
      <c r="A14" s="6">
        <v>10</v>
      </c>
      <c r="B14" s="1" t="s">
        <v>35</v>
      </c>
      <c r="C14" s="14" t="s">
        <v>36</v>
      </c>
      <c r="D14" s="6">
        <v>1.05</v>
      </c>
      <c r="E14" s="8">
        <v>4389.7</v>
      </c>
      <c r="F14" s="8">
        <f t="shared" si="0"/>
        <v>55310.22</v>
      </c>
    </row>
    <row r="15" spans="1:6" ht="29.25" customHeight="1">
      <c r="A15" s="6">
        <v>11</v>
      </c>
      <c r="B15" s="1" t="s">
        <v>37</v>
      </c>
      <c r="C15" s="17" t="s">
        <v>38</v>
      </c>
      <c r="D15" s="8">
        <v>2.27</v>
      </c>
      <c r="E15" s="8">
        <v>4389.7</v>
      </c>
      <c r="F15" s="8">
        <f t="shared" si="0"/>
        <v>119575.43</v>
      </c>
    </row>
    <row r="16" spans="1:6" ht="29.25" customHeight="1">
      <c r="A16" s="6">
        <v>12</v>
      </c>
      <c r="B16" s="1" t="s">
        <v>8</v>
      </c>
      <c r="C16" s="14" t="s">
        <v>17</v>
      </c>
      <c r="D16" s="8">
        <v>0.24</v>
      </c>
      <c r="E16" s="8">
        <v>4389.7</v>
      </c>
      <c r="F16" s="8">
        <f t="shared" si="0"/>
        <v>12642.34</v>
      </c>
    </row>
    <row r="17" spans="1:6" ht="29.25" customHeight="1">
      <c r="A17" s="6">
        <v>13</v>
      </c>
      <c r="B17" s="1" t="s">
        <v>15</v>
      </c>
      <c r="C17" s="18" t="s">
        <v>52</v>
      </c>
      <c r="D17" s="6">
        <v>3.24</v>
      </c>
      <c r="E17" s="8">
        <v>4389.7</v>
      </c>
      <c r="F17" s="8">
        <f t="shared" si="0"/>
        <v>170671.54</v>
      </c>
    </row>
    <row r="18" spans="1:6" ht="29.25" customHeight="1">
      <c r="A18" s="6"/>
      <c r="B18" s="2" t="s">
        <v>23</v>
      </c>
      <c r="C18" s="2"/>
      <c r="D18" s="7">
        <f>SUM(D5:D17)</f>
        <v>20.4</v>
      </c>
      <c r="E18" s="8">
        <v>4389.7</v>
      </c>
      <c r="F18" s="7">
        <f>SUM(F5:F17)</f>
        <v>1074598.5799999998</v>
      </c>
    </row>
    <row r="19" spans="1:6" ht="29.25" customHeight="1">
      <c r="A19" s="6">
        <v>14</v>
      </c>
      <c r="B19" s="20" t="s">
        <v>12</v>
      </c>
      <c r="C19" s="14" t="s">
        <v>19</v>
      </c>
      <c r="D19" s="7">
        <v>3.5</v>
      </c>
      <c r="E19" s="8">
        <v>4389.7</v>
      </c>
      <c r="F19" s="7">
        <f>D19*E19*12</f>
        <v>184367.4</v>
      </c>
    </row>
  </sheetData>
  <sheetProtection/>
  <mergeCells count="2">
    <mergeCell ref="A1:F1"/>
    <mergeCell ref="A2:F2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SheetLayoutView="100" zoomScalePageLayoutView="0" workbookViewId="0" topLeftCell="A1">
      <selection activeCell="F20" sqref="F20"/>
    </sheetView>
  </sheetViews>
  <sheetFormatPr defaultColWidth="9.140625" defaultRowHeight="12.75"/>
  <cols>
    <col min="1" max="1" width="3.8515625" style="22" customWidth="1"/>
    <col min="2" max="2" width="75.421875" style="22" customWidth="1"/>
    <col min="3" max="3" width="67.28125" style="22" hidden="1" customWidth="1"/>
    <col min="4" max="4" width="19.00390625" style="22" hidden="1" customWidth="1"/>
    <col min="5" max="5" width="17.421875" style="22" hidden="1" customWidth="1"/>
    <col min="6" max="6" width="23.140625" style="22" customWidth="1"/>
    <col min="7" max="16384" width="9.140625" style="22" customWidth="1"/>
  </cols>
  <sheetData>
    <row r="1" spans="1:6" ht="18.75" customHeight="1">
      <c r="A1" s="29" t="s">
        <v>18</v>
      </c>
      <c r="B1" s="29"/>
      <c r="C1" s="29"/>
      <c r="D1" s="29"/>
      <c r="E1" s="29"/>
      <c r="F1" s="29"/>
    </row>
    <row r="2" spans="1:6" ht="15" customHeight="1">
      <c r="A2" s="29" t="s">
        <v>48</v>
      </c>
      <c r="B2" s="29"/>
      <c r="C2" s="29"/>
      <c r="D2" s="29"/>
      <c r="E2" s="29"/>
      <c r="F2" s="29"/>
    </row>
    <row r="3" ht="20.25" customHeight="1"/>
    <row r="4" spans="1:6" ht="51.75" customHeight="1">
      <c r="A4" s="4" t="s">
        <v>0</v>
      </c>
      <c r="B4" s="5" t="s">
        <v>20</v>
      </c>
      <c r="C4" s="4" t="s">
        <v>5</v>
      </c>
      <c r="D4" s="19" t="s">
        <v>9</v>
      </c>
      <c r="E4" s="19" t="s">
        <v>21</v>
      </c>
      <c r="F4" s="19" t="s">
        <v>22</v>
      </c>
    </row>
    <row r="5" spans="1:6" ht="48" customHeight="1">
      <c r="A5" s="6">
        <v>1</v>
      </c>
      <c r="B5" s="13" t="s">
        <v>4</v>
      </c>
      <c r="C5" s="25" t="s">
        <v>24</v>
      </c>
      <c r="D5" s="8">
        <v>2.72</v>
      </c>
      <c r="E5" s="8">
        <v>5753.1</v>
      </c>
      <c r="F5" s="8">
        <f aca="true" t="shared" si="0" ref="F5:F18">ROUND((D5*E5*12),2)</f>
        <v>187781.18</v>
      </c>
    </row>
    <row r="6" spans="1:6" ht="29.25" customHeight="1">
      <c r="A6" s="6">
        <v>2</v>
      </c>
      <c r="B6" s="13" t="s">
        <v>3</v>
      </c>
      <c r="C6" s="16" t="s">
        <v>7</v>
      </c>
      <c r="D6" s="8">
        <v>1</v>
      </c>
      <c r="E6" s="8">
        <v>5753.1</v>
      </c>
      <c r="F6" s="8">
        <f t="shared" si="0"/>
        <v>69037.2</v>
      </c>
    </row>
    <row r="7" spans="1:6" ht="29.25" customHeight="1">
      <c r="A7" s="6">
        <v>3</v>
      </c>
      <c r="B7" s="13" t="s">
        <v>25</v>
      </c>
      <c r="C7" s="26" t="s">
        <v>26</v>
      </c>
      <c r="D7" s="27">
        <v>1.01</v>
      </c>
      <c r="E7" s="8">
        <v>5753.1</v>
      </c>
      <c r="F7" s="8">
        <f t="shared" si="0"/>
        <v>69727.57</v>
      </c>
    </row>
    <row r="8" spans="1:6" ht="29.25" customHeight="1">
      <c r="A8" s="6">
        <v>4</v>
      </c>
      <c r="B8" s="13" t="s">
        <v>27</v>
      </c>
      <c r="C8" s="26" t="s">
        <v>28</v>
      </c>
      <c r="D8" s="27">
        <v>0.16</v>
      </c>
      <c r="E8" s="8">
        <v>5753.1</v>
      </c>
      <c r="F8" s="8">
        <f t="shared" si="0"/>
        <v>11045.95</v>
      </c>
    </row>
    <row r="9" spans="1:6" ht="29.25" customHeight="1">
      <c r="A9" s="6">
        <v>5</v>
      </c>
      <c r="B9" s="13" t="s">
        <v>29</v>
      </c>
      <c r="C9" s="26" t="s">
        <v>30</v>
      </c>
      <c r="D9" s="27">
        <v>0.17</v>
      </c>
      <c r="E9" s="8">
        <v>5753.1</v>
      </c>
      <c r="F9" s="8">
        <f t="shared" si="0"/>
        <v>11736.32</v>
      </c>
    </row>
    <row r="10" spans="1:6" ht="29.25" customHeight="1">
      <c r="A10" s="6">
        <v>6</v>
      </c>
      <c r="B10" s="13" t="s">
        <v>31</v>
      </c>
      <c r="C10" s="15" t="s">
        <v>32</v>
      </c>
      <c r="D10" s="27">
        <v>0.12</v>
      </c>
      <c r="E10" s="8">
        <v>5753.1</v>
      </c>
      <c r="F10" s="8">
        <f t="shared" si="0"/>
        <v>8284.46</v>
      </c>
    </row>
    <row r="11" spans="1:6" ht="29.25" customHeight="1">
      <c r="A11" s="6">
        <v>7</v>
      </c>
      <c r="B11" s="1" t="s">
        <v>16</v>
      </c>
      <c r="C11" s="25" t="s">
        <v>33</v>
      </c>
      <c r="D11" s="8">
        <v>4.87</v>
      </c>
      <c r="E11" s="8">
        <v>5753.1</v>
      </c>
      <c r="F11" s="8">
        <f t="shared" si="0"/>
        <v>336211.16</v>
      </c>
    </row>
    <row r="12" spans="1:6" ht="29.25" customHeight="1">
      <c r="A12" s="6">
        <v>8</v>
      </c>
      <c r="B12" s="1" t="s">
        <v>10</v>
      </c>
      <c r="C12" s="15" t="s">
        <v>11</v>
      </c>
      <c r="D12" s="8">
        <v>0.32</v>
      </c>
      <c r="E12" s="8">
        <v>5753.1</v>
      </c>
      <c r="F12" s="8">
        <f t="shared" si="0"/>
        <v>22091.9</v>
      </c>
    </row>
    <row r="13" spans="1:6" ht="29.25" customHeight="1">
      <c r="A13" s="6">
        <v>9</v>
      </c>
      <c r="B13" s="1" t="s">
        <v>1</v>
      </c>
      <c r="C13" s="16" t="s">
        <v>34</v>
      </c>
      <c r="D13" s="6">
        <v>2.34</v>
      </c>
      <c r="E13" s="8">
        <v>5753.1</v>
      </c>
      <c r="F13" s="8">
        <f t="shared" si="0"/>
        <v>161547.05</v>
      </c>
    </row>
    <row r="14" spans="1:6" ht="29.25" customHeight="1">
      <c r="A14" s="6">
        <v>10</v>
      </c>
      <c r="B14" s="1" t="s">
        <v>2</v>
      </c>
      <c r="C14" s="14" t="s">
        <v>6</v>
      </c>
      <c r="D14" s="6">
        <v>0.14</v>
      </c>
      <c r="E14" s="8">
        <v>5753.1</v>
      </c>
      <c r="F14" s="8">
        <f t="shared" si="0"/>
        <v>9665.21</v>
      </c>
    </row>
    <row r="15" spans="1:6" ht="29.25" customHeight="1">
      <c r="A15" s="6">
        <v>11</v>
      </c>
      <c r="B15" s="1" t="s">
        <v>35</v>
      </c>
      <c r="C15" s="14" t="s">
        <v>36</v>
      </c>
      <c r="D15" s="6">
        <v>1.05</v>
      </c>
      <c r="E15" s="8">
        <v>5753.1</v>
      </c>
      <c r="F15" s="8">
        <f t="shared" si="0"/>
        <v>72489.06</v>
      </c>
    </row>
    <row r="16" spans="1:6" ht="29.25" customHeight="1">
      <c r="A16" s="6">
        <v>12</v>
      </c>
      <c r="B16" s="1" t="s">
        <v>37</v>
      </c>
      <c r="C16" s="17" t="s">
        <v>38</v>
      </c>
      <c r="D16" s="8">
        <v>2.27</v>
      </c>
      <c r="E16" s="8">
        <v>5753.1</v>
      </c>
      <c r="F16" s="8">
        <f t="shared" si="0"/>
        <v>156714.44</v>
      </c>
    </row>
    <row r="17" spans="1:6" ht="29.25" customHeight="1">
      <c r="A17" s="6">
        <v>13</v>
      </c>
      <c r="B17" s="1" t="s">
        <v>8</v>
      </c>
      <c r="C17" s="14" t="s">
        <v>17</v>
      </c>
      <c r="D17" s="8">
        <v>0.24</v>
      </c>
      <c r="E17" s="8">
        <v>5753.1</v>
      </c>
      <c r="F17" s="8">
        <f t="shared" si="0"/>
        <v>16568.93</v>
      </c>
    </row>
    <row r="18" spans="1:6" ht="29.25" customHeight="1">
      <c r="A18" s="6">
        <v>14</v>
      </c>
      <c r="B18" s="1" t="s">
        <v>15</v>
      </c>
      <c r="C18" s="18" t="s">
        <v>52</v>
      </c>
      <c r="D18" s="6">
        <v>3.24</v>
      </c>
      <c r="E18" s="8">
        <v>5753.1</v>
      </c>
      <c r="F18" s="8">
        <f t="shared" si="0"/>
        <v>223680.53</v>
      </c>
    </row>
    <row r="19" spans="1:6" ht="29.25" customHeight="1">
      <c r="A19" s="6"/>
      <c r="B19" s="2" t="s">
        <v>23</v>
      </c>
      <c r="C19" s="2"/>
      <c r="D19" s="7">
        <f>SUM(D5:D18)</f>
        <v>19.65</v>
      </c>
      <c r="E19" s="8">
        <v>5753.1</v>
      </c>
      <c r="F19" s="7">
        <f>SUM(F5:F18)</f>
        <v>1356580.96</v>
      </c>
    </row>
    <row r="20" spans="1:6" ht="29.25" customHeight="1">
      <c r="A20" s="6">
        <v>15</v>
      </c>
      <c r="B20" s="20" t="s">
        <v>12</v>
      </c>
      <c r="C20" s="14" t="s">
        <v>19</v>
      </c>
      <c r="D20" s="7">
        <v>4</v>
      </c>
      <c r="E20" s="8">
        <v>5753.1</v>
      </c>
      <c r="F20" s="7">
        <f>D20*E20*12</f>
        <v>276148.80000000005</v>
      </c>
    </row>
  </sheetData>
  <sheetProtection/>
  <mergeCells count="2">
    <mergeCell ref="A1:F1"/>
    <mergeCell ref="A2:F2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view="pageBreakPreview" zoomScaleSheetLayoutView="100" zoomScalePageLayoutView="0" workbookViewId="0" topLeftCell="A1">
      <selection activeCell="A19" sqref="A19"/>
    </sheetView>
  </sheetViews>
  <sheetFormatPr defaultColWidth="9.140625" defaultRowHeight="12.75"/>
  <cols>
    <col min="1" max="1" width="3.8515625" style="22" customWidth="1"/>
    <col min="2" max="2" width="72.00390625" style="22" customWidth="1"/>
    <col min="3" max="3" width="66.00390625" style="22" hidden="1" customWidth="1"/>
    <col min="4" max="4" width="19.00390625" style="22" hidden="1" customWidth="1"/>
    <col min="5" max="5" width="15.421875" style="22" hidden="1" customWidth="1"/>
    <col min="6" max="6" width="23.00390625" style="22" customWidth="1"/>
    <col min="7" max="16384" width="9.140625" style="22" customWidth="1"/>
  </cols>
  <sheetData>
    <row r="1" spans="1:6" ht="16.5" customHeight="1">
      <c r="A1" s="29" t="s">
        <v>18</v>
      </c>
      <c r="B1" s="29"/>
      <c r="C1" s="29"/>
      <c r="D1" s="29"/>
      <c r="E1" s="29"/>
      <c r="F1" s="29"/>
    </row>
    <row r="2" spans="1:6" ht="16.5" customHeight="1">
      <c r="A2" s="32" t="s">
        <v>49</v>
      </c>
      <c r="B2" s="32"/>
      <c r="C2" s="32"/>
      <c r="D2" s="32"/>
      <c r="E2" s="32"/>
      <c r="F2" s="32"/>
    </row>
    <row r="3" ht="13.5" customHeight="1"/>
    <row r="4" spans="1:6" ht="51" customHeight="1">
      <c r="A4" s="4" t="s">
        <v>0</v>
      </c>
      <c r="B4" s="5" t="s">
        <v>20</v>
      </c>
      <c r="C4" s="4" t="s">
        <v>5</v>
      </c>
      <c r="D4" s="19" t="s">
        <v>9</v>
      </c>
      <c r="E4" s="19" t="s">
        <v>21</v>
      </c>
      <c r="F4" s="19" t="s">
        <v>22</v>
      </c>
    </row>
    <row r="5" spans="1:6" ht="50.25" customHeight="1">
      <c r="A5" s="6">
        <v>1</v>
      </c>
      <c r="B5" s="13" t="s">
        <v>4</v>
      </c>
      <c r="C5" s="25" t="s">
        <v>24</v>
      </c>
      <c r="D5" s="8">
        <v>2.72</v>
      </c>
      <c r="E5" s="8">
        <v>14456.3</v>
      </c>
      <c r="F5" s="8">
        <f aca="true" t="shared" si="0" ref="F5:F18">ROUND((D5*E5*12),2)</f>
        <v>471853.63</v>
      </c>
    </row>
    <row r="6" spans="1:6" ht="30.75" customHeight="1">
      <c r="A6" s="6">
        <v>2</v>
      </c>
      <c r="B6" s="13" t="s">
        <v>3</v>
      </c>
      <c r="C6" s="16" t="s">
        <v>7</v>
      </c>
      <c r="D6" s="8">
        <v>1</v>
      </c>
      <c r="E6" s="8">
        <v>14456.3</v>
      </c>
      <c r="F6" s="8">
        <f t="shared" si="0"/>
        <v>173475.6</v>
      </c>
    </row>
    <row r="7" spans="1:6" ht="30.75" customHeight="1">
      <c r="A7" s="6">
        <v>3</v>
      </c>
      <c r="B7" s="13" t="s">
        <v>25</v>
      </c>
      <c r="C7" s="26" t="s">
        <v>26</v>
      </c>
      <c r="D7" s="27">
        <v>1.01</v>
      </c>
      <c r="E7" s="8">
        <v>14456.3</v>
      </c>
      <c r="F7" s="8">
        <f t="shared" si="0"/>
        <v>175210.36</v>
      </c>
    </row>
    <row r="8" spans="1:6" ht="30.75" customHeight="1">
      <c r="A8" s="6">
        <v>4</v>
      </c>
      <c r="B8" s="13" t="s">
        <v>27</v>
      </c>
      <c r="C8" s="26" t="s">
        <v>28</v>
      </c>
      <c r="D8" s="27">
        <v>0.16</v>
      </c>
      <c r="E8" s="8">
        <v>14456.3</v>
      </c>
      <c r="F8" s="8">
        <f t="shared" si="0"/>
        <v>27756.1</v>
      </c>
    </row>
    <row r="9" spans="1:6" ht="30.75" customHeight="1">
      <c r="A9" s="6">
        <v>5</v>
      </c>
      <c r="B9" s="13" t="s">
        <v>29</v>
      </c>
      <c r="C9" s="26" t="s">
        <v>30</v>
      </c>
      <c r="D9" s="27">
        <v>0.17</v>
      </c>
      <c r="E9" s="8">
        <v>14456.3</v>
      </c>
      <c r="F9" s="8">
        <f t="shared" si="0"/>
        <v>29490.85</v>
      </c>
    </row>
    <row r="10" spans="1:6" ht="30.75" customHeight="1">
      <c r="A10" s="6">
        <v>6</v>
      </c>
      <c r="B10" s="13" t="s">
        <v>31</v>
      </c>
      <c r="C10" s="15" t="s">
        <v>32</v>
      </c>
      <c r="D10" s="27">
        <v>0.12</v>
      </c>
      <c r="E10" s="8">
        <v>14456.3</v>
      </c>
      <c r="F10" s="8">
        <f t="shared" si="0"/>
        <v>20817.07</v>
      </c>
    </row>
    <row r="11" spans="1:6" ht="30.75" customHeight="1">
      <c r="A11" s="6">
        <v>7</v>
      </c>
      <c r="B11" s="1" t="s">
        <v>16</v>
      </c>
      <c r="C11" s="25" t="s">
        <v>33</v>
      </c>
      <c r="D11" s="8">
        <v>4.87</v>
      </c>
      <c r="E11" s="8">
        <v>14456.3</v>
      </c>
      <c r="F11" s="8">
        <f t="shared" si="0"/>
        <v>844826.17</v>
      </c>
    </row>
    <row r="12" spans="1:6" ht="30.75" customHeight="1">
      <c r="A12" s="6">
        <v>8</v>
      </c>
      <c r="B12" s="1" t="s">
        <v>10</v>
      </c>
      <c r="C12" s="15" t="s">
        <v>11</v>
      </c>
      <c r="D12" s="8">
        <v>0.32</v>
      </c>
      <c r="E12" s="8">
        <v>14456.3</v>
      </c>
      <c r="F12" s="8">
        <f t="shared" si="0"/>
        <v>55512.19</v>
      </c>
    </row>
    <row r="13" spans="1:6" ht="30.75" customHeight="1">
      <c r="A13" s="6">
        <v>9</v>
      </c>
      <c r="B13" s="1" t="s">
        <v>1</v>
      </c>
      <c r="C13" s="16" t="s">
        <v>34</v>
      </c>
      <c r="D13" s="6">
        <v>2.34</v>
      </c>
      <c r="E13" s="8">
        <v>14456.3</v>
      </c>
      <c r="F13" s="8">
        <f t="shared" si="0"/>
        <v>405932.9</v>
      </c>
    </row>
    <row r="14" spans="1:6" ht="30.75" customHeight="1">
      <c r="A14" s="6">
        <v>10</v>
      </c>
      <c r="B14" s="1" t="s">
        <v>2</v>
      </c>
      <c r="C14" s="14" t="s">
        <v>6</v>
      </c>
      <c r="D14" s="6">
        <v>0.14</v>
      </c>
      <c r="E14" s="8">
        <v>14456.3</v>
      </c>
      <c r="F14" s="8">
        <f t="shared" si="0"/>
        <v>24286.58</v>
      </c>
    </row>
    <row r="15" spans="1:6" ht="30.75" customHeight="1">
      <c r="A15" s="6">
        <v>11</v>
      </c>
      <c r="B15" s="1" t="s">
        <v>35</v>
      </c>
      <c r="C15" s="14" t="s">
        <v>36</v>
      </c>
      <c r="D15" s="6">
        <v>1.05</v>
      </c>
      <c r="E15" s="8">
        <v>14456.3</v>
      </c>
      <c r="F15" s="8">
        <f t="shared" si="0"/>
        <v>182149.38</v>
      </c>
    </row>
    <row r="16" spans="1:6" ht="30.75" customHeight="1">
      <c r="A16" s="6">
        <v>12</v>
      </c>
      <c r="B16" s="1" t="s">
        <v>37</v>
      </c>
      <c r="C16" s="17" t="s">
        <v>38</v>
      </c>
      <c r="D16" s="8">
        <v>2.27</v>
      </c>
      <c r="E16" s="8">
        <v>14456.3</v>
      </c>
      <c r="F16" s="8">
        <f t="shared" si="0"/>
        <v>393789.61</v>
      </c>
    </row>
    <row r="17" spans="1:6" ht="30.75" customHeight="1">
      <c r="A17" s="6">
        <v>13</v>
      </c>
      <c r="B17" s="1" t="s">
        <v>8</v>
      </c>
      <c r="C17" s="14" t="s">
        <v>17</v>
      </c>
      <c r="D17" s="8">
        <v>0.24</v>
      </c>
      <c r="E17" s="8">
        <v>14456.3</v>
      </c>
      <c r="F17" s="8">
        <f t="shared" si="0"/>
        <v>41634.14</v>
      </c>
    </row>
    <row r="18" spans="1:6" ht="30.75" customHeight="1">
      <c r="A18" s="6">
        <v>14</v>
      </c>
      <c r="B18" s="1" t="s">
        <v>15</v>
      </c>
      <c r="C18" s="18" t="s">
        <v>52</v>
      </c>
      <c r="D18" s="6">
        <v>3.24</v>
      </c>
      <c r="E18" s="8">
        <v>14456.3</v>
      </c>
      <c r="F18" s="8">
        <f t="shared" si="0"/>
        <v>562060.94</v>
      </c>
    </row>
    <row r="19" spans="1:6" ht="30.75" customHeight="1">
      <c r="A19" s="6"/>
      <c r="B19" s="2" t="s">
        <v>23</v>
      </c>
      <c r="C19" s="2"/>
      <c r="D19" s="7">
        <f>SUM(D5:D18)</f>
        <v>19.65</v>
      </c>
      <c r="E19" s="8">
        <v>14456.3</v>
      </c>
      <c r="F19" s="7">
        <f>SUM(F5:F18)</f>
        <v>3408795.5199999996</v>
      </c>
    </row>
    <row r="20" spans="1:6" ht="30.75" customHeight="1">
      <c r="A20" s="6">
        <v>15</v>
      </c>
      <c r="B20" s="20" t="s">
        <v>12</v>
      </c>
      <c r="C20" s="14" t="s">
        <v>19</v>
      </c>
      <c r="D20" s="7">
        <v>3.5</v>
      </c>
      <c r="E20" s="8">
        <v>14456.3</v>
      </c>
      <c r="F20" s="7">
        <f>D20*E20*12</f>
        <v>607164.6</v>
      </c>
    </row>
    <row r="21" spans="1:6" ht="15">
      <c r="A21" s="9"/>
      <c r="B21" s="10"/>
      <c r="C21" s="10"/>
      <c r="D21" s="11"/>
      <c r="E21" s="11"/>
      <c r="F21" s="11"/>
    </row>
    <row r="22" spans="1:6" ht="15">
      <c r="A22" s="9"/>
      <c r="B22" s="10"/>
      <c r="C22" s="10"/>
      <c r="D22" s="11"/>
      <c r="E22" s="11"/>
      <c r="F22" s="11"/>
    </row>
    <row r="23" spans="1:6" ht="15">
      <c r="A23" s="9"/>
      <c r="B23" s="10"/>
      <c r="C23" s="10"/>
      <c r="D23" s="11"/>
      <c r="E23" s="11"/>
      <c r="F23" s="11"/>
    </row>
  </sheetData>
  <sheetProtection/>
  <mergeCells count="2">
    <mergeCell ref="A1:F1"/>
    <mergeCell ref="A2:F2"/>
  </mergeCells>
  <printOptions/>
  <pageMargins left="0.5905511811023623" right="0.3937007874015748" top="0.7874015748031497" bottom="0.1968503937007874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SheetLayoutView="100" zoomScalePageLayoutView="0" workbookViewId="0" topLeftCell="A1">
      <selection activeCell="J10" sqref="J10"/>
    </sheetView>
  </sheetViews>
  <sheetFormatPr defaultColWidth="9.140625" defaultRowHeight="12.75"/>
  <cols>
    <col min="1" max="1" width="4.00390625" style="3" customWidth="1"/>
    <col min="2" max="2" width="76.28125" style="3" customWidth="1"/>
    <col min="3" max="3" width="67.421875" style="3" hidden="1" customWidth="1"/>
    <col min="4" max="4" width="18.28125" style="3" hidden="1" customWidth="1"/>
    <col min="5" max="5" width="14.421875" style="3" hidden="1" customWidth="1"/>
    <col min="6" max="6" width="23.421875" style="3" customWidth="1"/>
    <col min="7" max="16384" width="9.140625" style="3" customWidth="1"/>
  </cols>
  <sheetData>
    <row r="1" spans="1:6" ht="17.25" customHeight="1">
      <c r="A1" s="29" t="s">
        <v>18</v>
      </c>
      <c r="B1" s="29"/>
      <c r="C1" s="29"/>
      <c r="D1" s="29"/>
      <c r="E1" s="29"/>
      <c r="F1" s="29"/>
    </row>
    <row r="2" spans="1:6" ht="18.75" customHeight="1">
      <c r="A2" s="31" t="s">
        <v>50</v>
      </c>
      <c r="B2" s="31"/>
      <c r="C2" s="31"/>
      <c r="D2" s="31"/>
      <c r="E2" s="31"/>
      <c r="F2" s="31"/>
    </row>
    <row r="3" ht="17.25" customHeight="1"/>
    <row r="4" spans="1:6" ht="55.5" customHeight="1">
      <c r="A4" s="4" t="s">
        <v>0</v>
      </c>
      <c r="B4" s="5" t="s">
        <v>20</v>
      </c>
      <c r="C4" s="4" t="s">
        <v>5</v>
      </c>
      <c r="D4" s="19" t="s">
        <v>9</v>
      </c>
      <c r="E4" s="19" t="s">
        <v>21</v>
      </c>
      <c r="F4" s="19" t="s">
        <v>22</v>
      </c>
    </row>
    <row r="5" spans="1:6" ht="50.25" customHeight="1">
      <c r="A5" s="6">
        <v>1</v>
      </c>
      <c r="B5" s="13" t="s">
        <v>4</v>
      </c>
      <c r="C5" s="25" t="s">
        <v>24</v>
      </c>
      <c r="D5" s="8">
        <v>2.72</v>
      </c>
      <c r="E5" s="8">
        <v>4281.6</v>
      </c>
      <c r="F5" s="8">
        <f>ROUND((D5*E5*12),2)</f>
        <v>139751.42</v>
      </c>
    </row>
    <row r="6" spans="1:6" ht="31.5" customHeight="1">
      <c r="A6" s="6">
        <v>2</v>
      </c>
      <c r="B6" s="13" t="s">
        <v>3</v>
      </c>
      <c r="C6" s="16" t="s">
        <v>7</v>
      </c>
      <c r="D6" s="8">
        <v>1</v>
      </c>
      <c r="E6" s="8">
        <v>4281.6</v>
      </c>
      <c r="F6" s="8">
        <f aca="true" t="shared" si="0" ref="F6:F18">ROUND((D6*E6*12),2)</f>
        <v>51379.2</v>
      </c>
    </row>
    <row r="7" spans="1:6" ht="31.5" customHeight="1">
      <c r="A7" s="6">
        <v>3</v>
      </c>
      <c r="B7" s="13" t="s">
        <v>25</v>
      </c>
      <c r="C7" s="26" t="s">
        <v>26</v>
      </c>
      <c r="D7" s="27">
        <v>1.01</v>
      </c>
      <c r="E7" s="8">
        <v>4281.6</v>
      </c>
      <c r="F7" s="8">
        <f t="shared" si="0"/>
        <v>51892.99</v>
      </c>
    </row>
    <row r="8" spans="1:6" ht="31.5" customHeight="1">
      <c r="A8" s="6">
        <v>4</v>
      </c>
      <c r="B8" s="13" t="s">
        <v>27</v>
      </c>
      <c r="C8" s="26" t="s">
        <v>28</v>
      </c>
      <c r="D8" s="27">
        <v>0.16</v>
      </c>
      <c r="E8" s="8">
        <v>4281.6</v>
      </c>
      <c r="F8" s="8">
        <f t="shared" si="0"/>
        <v>8220.67</v>
      </c>
    </row>
    <row r="9" spans="1:6" ht="31.5" customHeight="1">
      <c r="A9" s="6">
        <v>5</v>
      </c>
      <c r="B9" s="13" t="s">
        <v>29</v>
      </c>
      <c r="C9" s="26" t="s">
        <v>30</v>
      </c>
      <c r="D9" s="27">
        <v>0.17</v>
      </c>
      <c r="E9" s="8">
        <v>4281.6</v>
      </c>
      <c r="F9" s="8">
        <f t="shared" si="0"/>
        <v>8734.46</v>
      </c>
    </row>
    <row r="10" spans="1:6" ht="31.5" customHeight="1">
      <c r="A10" s="6">
        <v>6</v>
      </c>
      <c r="B10" s="13" t="s">
        <v>31</v>
      </c>
      <c r="C10" s="15" t="s">
        <v>32</v>
      </c>
      <c r="D10" s="27">
        <v>0.12</v>
      </c>
      <c r="E10" s="8">
        <v>4281.6</v>
      </c>
      <c r="F10" s="8">
        <f t="shared" si="0"/>
        <v>6165.5</v>
      </c>
    </row>
    <row r="11" spans="1:6" ht="31.5" customHeight="1">
      <c r="A11" s="6">
        <v>7</v>
      </c>
      <c r="B11" s="1" t="s">
        <v>16</v>
      </c>
      <c r="C11" s="25" t="s">
        <v>33</v>
      </c>
      <c r="D11" s="8">
        <v>5.32</v>
      </c>
      <c r="E11" s="8">
        <v>4281.6</v>
      </c>
      <c r="F11" s="8">
        <f t="shared" si="0"/>
        <v>273337.34</v>
      </c>
    </row>
    <row r="12" spans="1:6" ht="31.5" customHeight="1">
      <c r="A12" s="6">
        <v>8</v>
      </c>
      <c r="B12" s="1" t="s">
        <v>10</v>
      </c>
      <c r="C12" s="15" t="s">
        <v>11</v>
      </c>
      <c r="D12" s="8">
        <v>0.34</v>
      </c>
      <c r="E12" s="8">
        <v>4281.6</v>
      </c>
      <c r="F12" s="8">
        <f t="shared" si="0"/>
        <v>17468.93</v>
      </c>
    </row>
    <row r="13" spans="1:6" ht="31.5" customHeight="1">
      <c r="A13" s="6">
        <v>9</v>
      </c>
      <c r="B13" s="1" t="s">
        <v>1</v>
      </c>
      <c r="C13" s="16" t="s">
        <v>34</v>
      </c>
      <c r="D13" s="6">
        <v>2.34</v>
      </c>
      <c r="E13" s="8">
        <v>4281.6</v>
      </c>
      <c r="F13" s="8">
        <f t="shared" si="0"/>
        <v>120227.33</v>
      </c>
    </row>
    <row r="14" spans="1:6" ht="31.5" customHeight="1">
      <c r="A14" s="6">
        <v>10</v>
      </c>
      <c r="B14" s="1" t="s">
        <v>35</v>
      </c>
      <c r="C14" s="14" t="s">
        <v>36</v>
      </c>
      <c r="D14" s="6">
        <v>1.05</v>
      </c>
      <c r="E14" s="8">
        <v>4281.6</v>
      </c>
      <c r="F14" s="8">
        <f t="shared" si="0"/>
        <v>53948.16</v>
      </c>
    </row>
    <row r="15" spans="1:6" ht="31.5" customHeight="1">
      <c r="A15" s="6">
        <v>11</v>
      </c>
      <c r="B15" s="1" t="s">
        <v>37</v>
      </c>
      <c r="C15" s="17" t="s">
        <v>38</v>
      </c>
      <c r="D15" s="8">
        <v>2.27</v>
      </c>
      <c r="E15" s="8">
        <v>4281.6</v>
      </c>
      <c r="F15" s="8">
        <f t="shared" si="0"/>
        <v>116630.78</v>
      </c>
    </row>
    <row r="16" spans="1:6" ht="31.5" customHeight="1">
      <c r="A16" s="6">
        <v>12</v>
      </c>
      <c r="B16" s="1" t="s">
        <v>8</v>
      </c>
      <c r="C16" s="14" t="s">
        <v>17</v>
      </c>
      <c r="D16" s="8">
        <v>0.24</v>
      </c>
      <c r="E16" s="8">
        <v>4281.6</v>
      </c>
      <c r="F16" s="8">
        <f t="shared" si="0"/>
        <v>12331.01</v>
      </c>
    </row>
    <row r="17" spans="1:6" ht="31.5" customHeight="1">
      <c r="A17" s="6">
        <v>13</v>
      </c>
      <c r="B17" s="1" t="s">
        <v>15</v>
      </c>
      <c r="C17" s="18" t="s">
        <v>52</v>
      </c>
      <c r="D17" s="6">
        <v>3.24</v>
      </c>
      <c r="E17" s="8">
        <v>4281.6</v>
      </c>
      <c r="F17" s="8">
        <f t="shared" si="0"/>
        <v>166468.61</v>
      </c>
    </row>
    <row r="18" spans="1:6" s="22" customFormat="1" ht="32.25" customHeight="1">
      <c r="A18" s="6">
        <v>14</v>
      </c>
      <c r="B18" s="1" t="s">
        <v>13</v>
      </c>
      <c r="C18" s="17" t="s">
        <v>14</v>
      </c>
      <c r="D18" s="23">
        <v>115</v>
      </c>
      <c r="E18" s="8">
        <v>70</v>
      </c>
      <c r="F18" s="8">
        <f t="shared" si="0"/>
        <v>96600</v>
      </c>
    </row>
    <row r="19" spans="1:6" ht="31.5" customHeight="1">
      <c r="A19" s="6"/>
      <c r="B19" s="2" t="s">
        <v>23</v>
      </c>
      <c r="C19" s="2"/>
      <c r="D19" s="7">
        <f>SUM(D5:D17)</f>
        <v>19.979999999999997</v>
      </c>
      <c r="E19" s="8">
        <v>4281.6</v>
      </c>
      <c r="F19" s="7">
        <f>SUM(F5:F18)</f>
        <v>1123156.4000000001</v>
      </c>
    </row>
    <row r="20" spans="1:6" ht="31.5" customHeight="1">
      <c r="A20" s="6">
        <v>15</v>
      </c>
      <c r="B20" s="20" t="s">
        <v>12</v>
      </c>
      <c r="C20" s="14" t="s">
        <v>19</v>
      </c>
      <c r="D20" s="7">
        <v>5</v>
      </c>
      <c r="E20" s="8">
        <v>4281.6</v>
      </c>
      <c r="F20" s="7">
        <f>D20*E20*12</f>
        <v>256896</v>
      </c>
    </row>
    <row r="21" ht="20.25" customHeight="1">
      <c r="B21" s="21"/>
    </row>
  </sheetData>
  <sheetProtection/>
  <mergeCells count="2">
    <mergeCell ref="A1:F1"/>
    <mergeCell ref="A2:F2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2.75"/>
  <cols>
    <col min="1" max="1" width="4.140625" style="22" customWidth="1"/>
    <col min="2" max="2" width="77.28125" style="22" customWidth="1"/>
    <col min="3" max="3" width="67.140625" style="22" hidden="1" customWidth="1"/>
    <col min="4" max="4" width="18.140625" style="22" hidden="1" customWidth="1"/>
    <col min="5" max="5" width="14.00390625" style="22" hidden="1" customWidth="1"/>
    <col min="6" max="6" width="22.8515625" style="22" customWidth="1"/>
    <col min="7" max="16384" width="9.140625" style="22" customWidth="1"/>
  </cols>
  <sheetData>
    <row r="1" spans="1:6" ht="19.5" customHeight="1">
      <c r="A1" s="29" t="s">
        <v>18</v>
      </c>
      <c r="B1" s="29"/>
      <c r="C1" s="29"/>
      <c r="D1" s="29"/>
      <c r="E1" s="29"/>
      <c r="F1" s="29"/>
    </row>
    <row r="2" spans="1:6" ht="17.25" customHeight="1">
      <c r="A2" s="32" t="s">
        <v>51</v>
      </c>
      <c r="B2" s="32"/>
      <c r="C2" s="32"/>
      <c r="D2" s="32"/>
      <c r="E2" s="32"/>
      <c r="F2" s="32"/>
    </row>
    <row r="3" ht="19.5" customHeight="1"/>
    <row r="4" spans="1:6" ht="49.5" customHeight="1">
      <c r="A4" s="4" t="s">
        <v>0</v>
      </c>
      <c r="B4" s="5" t="s">
        <v>20</v>
      </c>
      <c r="C4" s="4" t="s">
        <v>5</v>
      </c>
      <c r="D4" s="19" t="s">
        <v>9</v>
      </c>
      <c r="E4" s="19" t="s">
        <v>21</v>
      </c>
      <c r="F4" s="19" t="s">
        <v>22</v>
      </c>
    </row>
    <row r="5" spans="1:6" ht="48" customHeight="1">
      <c r="A5" s="6">
        <v>1</v>
      </c>
      <c r="B5" s="13" t="s">
        <v>4</v>
      </c>
      <c r="C5" s="25" t="s">
        <v>24</v>
      </c>
      <c r="D5" s="8">
        <v>2.72</v>
      </c>
      <c r="E5" s="8">
        <v>4182</v>
      </c>
      <c r="F5" s="8">
        <f aca="true" t="shared" si="0" ref="F5:F19">ROUND((D5*E5*12),2)</f>
        <v>136500.48</v>
      </c>
    </row>
    <row r="6" spans="1:6" ht="32.25" customHeight="1">
      <c r="A6" s="6">
        <v>2</v>
      </c>
      <c r="B6" s="13" t="s">
        <v>3</v>
      </c>
      <c r="C6" s="16" t="s">
        <v>7</v>
      </c>
      <c r="D6" s="8">
        <v>1</v>
      </c>
      <c r="E6" s="8">
        <v>4182</v>
      </c>
      <c r="F6" s="8">
        <f t="shared" si="0"/>
        <v>50184</v>
      </c>
    </row>
    <row r="7" spans="1:6" ht="32.25" customHeight="1">
      <c r="A7" s="6">
        <v>3</v>
      </c>
      <c r="B7" s="13" t="s">
        <v>25</v>
      </c>
      <c r="C7" s="26" t="s">
        <v>26</v>
      </c>
      <c r="D7" s="27">
        <v>1.01</v>
      </c>
      <c r="E7" s="8">
        <v>4182</v>
      </c>
      <c r="F7" s="8">
        <f t="shared" si="0"/>
        <v>50685.84</v>
      </c>
    </row>
    <row r="8" spans="1:6" ht="32.25" customHeight="1">
      <c r="A8" s="6">
        <v>4</v>
      </c>
      <c r="B8" s="13" t="s">
        <v>39</v>
      </c>
      <c r="C8" s="26" t="s">
        <v>28</v>
      </c>
      <c r="D8" s="27">
        <v>0.16</v>
      </c>
      <c r="E8" s="8">
        <v>4182</v>
      </c>
      <c r="F8" s="8">
        <f t="shared" si="0"/>
        <v>8029.44</v>
      </c>
    </row>
    <row r="9" spans="1:6" ht="32.25" customHeight="1">
      <c r="A9" s="6">
        <v>5</v>
      </c>
      <c r="B9" s="13" t="s">
        <v>40</v>
      </c>
      <c r="C9" s="26" t="s">
        <v>30</v>
      </c>
      <c r="D9" s="27">
        <v>0.17</v>
      </c>
      <c r="E9" s="8">
        <v>4182</v>
      </c>
      <c r="F9" s="8">
        <f t="shared" si="0"/>
        <v>8531.28</v>
      </c>
    </row>
    <row r="10" spans="1:6" ht="32.25" customHeight="1">
      <c r="A10" s="6">
        <v>6</v>
      </c>
      <c r="B10" s="13" t="s">
        <v>31</v>
      </c>
      <c r="C10" s="15" t="s">
        <v>32</v>
      </c>
      <c r="D10" s="27">
        <v>0.12</v>
      </c>
      <c r="E10" s="8">
        <v>4182</v>
      </c>
      <c r="F10" s="8">
        <f t="shared" si="0"/>
        <v>6022.08</v>
      </c>
    </row>
    <row r="11" spans="1:6" ht="32.25" customHeight="1">
      <c r="A11" s="6">
        <v>7</v>
      </c>
      <c r="B11" s="1" t="s">
        <v>16</v>
      </c>
      <c r="C11" s="25" t="s">
        <v>33</v>
      </c>
      <c r="D11" s="8">
        <v>5.32</v>
      </c>
      <c r="E11" s="8">
        <v>4182</v>
      </c>
      <c r="F11" s="8">
        <f t="shared" si="0"/>
        <v>266978.88</v>
      </c>
    </row>
    <row r="12" spans="1:6" ht="32.25" customHeight="1">
      <c r="A12" s="6">
        <v>8</v>
      </c>
      <c r="B12" s="1" t="s">
        <v>10</v>
      </c>
      <c r="C12" s="15" t="s">
        <v>11</v>
      </c>
      <c r="D12" s="8">
        <v>0.34</v>
      </c>
      <c r="E12" s="8">
        <v>4182</v>
      </c>
      <c r="F12" s="8">
        <f t="shared" si="0"/>
        <v>17062.56</v>
      </c>
    </row>
    <row r="13" spans="1:6" ht="32.25" customHeight="1">
      <c r="A13" s="6">
        <v>9</v>
      </c>
      <c r="B13" s="1" t="s">
        <v>1</v>
      </c>
      <c r="C13" s="16" t="s">
        <v>34</v>
      </c>
      <c r="D13" s="6">
        <v>2.34</v>
      </c>
      <c r="E13" s="8">
        <v>4182</v>
      </c>
      <c r="F13" s="8">
        <f t="shared" si="0"/>
        <v>117430.56</v>
      </c>
    </row>
    <row r="14" spans="1:6" ht="32.25" customHeight="1">
      <c r="A14" s="6">
        <v>10</v>
      </c>
      <c r="B14" s="1" t="s">
        <v>2</v>
      </c>
      <c r="C14" s="14" t="s">
        <v>6</v>
      </c>
      <c r="D14" s="6">
        <v>0.14</v>
      </c>
      <c r="E14" s="8">
        <v>4182</v>
      </c>
      <c r="F14" s="8">
        <f t="shared" si="0"/>
        <v>7025.76</v>
      </c>
    </row>
    <row r="15" spans="1:6" ht="32.25" customHeight="1">
      <c r="A15" s="6">
        <v>11</v>
      </c>
      <c r="B15" s="1" t="s">
        <v>35</v>
      </c>
      <c r="C15" s="14" t="s">
        <v>36</v>
      </c>
      <c r="D15" s="6">
        <v>1.05</v>
      </c>
      <c r="E15" s="8">
        <v>4182</v>
      </c>
      <c r="F15" s="8">
        <f t="shared" si="0"/>
        <v>52693.2</v>
      </c>
    </row>
    <row r="16" spans="1:6" ht="32.25" customHeight="1">
      <c r="A16" s="6">
        <v>12</v>
      </c>
      <c r="B16" s="1" t="s">
        <v>37</v>
      </c>
      <c r="C16" s="17" t="s">
        <v>38</v>
      </c>
      <c r="D16" s="8">
        <v>2.27</v>
      </c>
      <c r="E16" s="8">
        <v>4182</v>
      </c>
      <c r="F16" s="8">
        <f t="shared" si="0"/>
        <v>113917.68</v>
      </c>
    </row>
    <row r="17" spans="1:6" ht="32.25" customHeight="1">
      <c r="A17" s="6">
        <v>13</v>
      </c>
      <c r="B17" s="1" t="s">
        <v>8</v>
      </c>
      <c r="C17" s="14" t="s">
        <v>17</v>
      </c>
      <c r="D17" s="8">
        <v>0.24</v>
      </c>
      <c r="E17" s="8">
        <v>4182</v>
      </c>
      <c r="F17" s="8">
        <f t="shared" si="0"/>
        <v>12044.16</v>
      </c>
    </row>
    <row r="18" spans="1:6" ht="32.25" customHeight="1">
      <c r="A18" s="6">
        <v>14</v>
      </c>
      <c r="B18" s="1" t="s">
        <v>15</v>
      </c>
      <c r="C18" s="18" t="s">
        <v>52</v>
      </c>
      <c r="D18" s="6">
        <v>3.24</v>
      </c>
      <c r="E18" s="8">
        <v>4182</v>
      </c>
      <c r="F18" s="8">
        <f>ROUND((D18*E18*12),2)</f>
        <v>162596.16</v>
      </c>
    </row>
    <row r="19" spans="1:6" ht="32.25" customHeight="1">
      <c r="A19" s="6">
        <v>15</v>
      </c>
      <c r="B19" s="1" t="s">
        <v>13</v>
      </c>
      <c r="C19" s="17" t="s">
        <v>14</v>
      </c>
      <c r="D19" s="23">
        <v>115</v>
      </c>
      <c r="E19" s="8">
        <v>70</v>
      </c>
      <c r="F19" s="8">
        <f t="shared" si="0"/>
        <v>96600</v>
      </c>
    </row>
    <row r="20" spans="1:6" ht="32.25" customHeight="1">
      <c r="A20" s="6"/>
      <c r="B20" s="2" t="s">
        <v>23</v>
      </c>
      <c r="C20" s="2"/>
      <c r="D20" s="7">
        <f>SUM(D5:D18)</f>
        <v>20.119999999999997</v>
      </c>
      <c r="E20" s="7"/>
      <c r="F20" s="7">
        <f>SUM(F5:F19)</f>
        <v>1106302.08</v>
      </c>
    </row>
    <row r="21" spans="1:6" ht="32.25" customHeight="1">
      <c r="A21" s="6">
        <v>16</v>
      </c>
      <c r="B21" s="20" t="s">
        <v>12</v>
      </c>
      <c r="C21" s="14" t="s">
        <v>19</v>
      </c>
      <c r="D21" s="7">
        <v>6</v>
      </c>
      <c r="E21" s="8">
        <v>4182</v>
      </c>
      <c r="F21" s="7">
        <f>D21*E21*12</f>
        <v>301104</v>
      </c>
    </row>
  </sheetData>
  <sheetProtection/>
  <mergeCells count="2">
    <mergeCell ref="A1:F1"/>
    <mergeCell ref="A2:F2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2017-03-27T08:07:20Z</cp:lastPrinted>
  <dcterms:created xsi:type="dcterms:W3CDTF">1996-10-08T23:32:33Z</dcterms:created>
  <dcterms:modified xsi:type="dcterms:W3CDTF">2018-04-11T11:00:11Z</dcterms:modified>
  <cp:category/>
  <cp:version/>
  <cp:contentType/>
  <cp:contentStatus/>
</cp:coreProperties>
</file>