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01" activeTab="0"/>
  </bookViews>
  <sheets>
    <sheet name="Ленина 145" sheetId="1" r:id="rId1"/>
    <sheet name="Ленина 145а" sheetId="2" r:id="rId2"/>
    <sheet name="Ленина 318" sheetId="3" r:id="rId3"/>
    <sheet name="Ленина 318а" sheetId="4" r:id="rId4"/>
    <sheet name="Ленина 320" sheetId="5" r:id="rId5"/>
  </sheets>
  <definedNames>
    <definedName name="_xlnm.Print_Area" localSheetId="0">'Ленина 145'!$A$1:$F$16</definedName>
    <definedName name="_xlnm.Print_Area" localSheetId="1">'Ленина 145а'!$A$1:$F$16</definedName>
    <definedName name="_xlnm.Print_Area" localSheetId="2">'Ленина 318'!$A$1:$F$19</definedName>
    <definedName name="_xlnm.Print_Area" localSheetId="3">'Ленина 318а'!$A$1:$F$16</definedName>
    <definedName name="_xlnm.Print_Area" localSheetId="4">'Ленина 320'!$A$1:$F$18</definedName>
  </definedNames>
  <calcPr fullCalcOnLoad="1"/>
</workbook>
</file>

<file path=xl/sharedStrings.xml><?xml version="1.0" encoding="utf-8"?>
<sst xmlns="http://schemas.openxmlformats.org/spreadsheetml/2006/main" count="164" uniqueCount="60">
  <si>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</si>
  <si>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</si>
  <si>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</si>
  <si>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</si>
  <si>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</si>
  <si>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</si>
  <si>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</si>
  <si>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</si>
  <si>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</si>
  <si>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</si>
  <si>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</si>
  <si>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</si>
  <si>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многоквартирного дома - </t>
    </r>
    <r>
      <rPr>
        <b/>
        <u val="single"/>
        <sz val="8"/>
        <rFont val="Times New Roman"/>
        <family val="1"/>
      </rPr>
      <t>согласно периодичности п.1 перечня;</t>
    </r>
    <r>
      <rPr>
        <sz val="8"/>
        <rFont val="Times New Roman"/>
        <family val="1"/>
      </rPr>
      <t xml:space="preserve">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</si>
  <si>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</si>
  <si>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</si>
  <si>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</si>
  <si>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</si>
  <si>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</si>
  <si>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</si>
  <si>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 круглосуточно</t>
  </si>
  <si>
    <t>Техническое обслуживание и содержание системы электроснабжения в местах общего пользования многоквартирных домов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</si>
  <si>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</si>
  <si>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>Техническое обслуживание приборов учета электроэнергии (ОДПУ и ИПУ)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</si>
  <si>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</si>
  <si>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</si>
  <si>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</si>
  <si>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 xml:space="preserve">Утилизация твердых коммунальных отходов </t>
  </si>
  <si>
    <t>Утилизация ТКО специализированной организацией (полигон ТКО) - по мере вывоза ТКО</t>
  </si>
  <si>
    <t>Сбор и вывоз твердых коммунальных отходов  (с контейнерами или ящиками под ТБО)</t>
  </si>
  <si>
    <t>Вывоз ТКО с контейнерной площадки транспортом специализированной организации в место утилизации ТКО -  не реже 2-х раз в неделю Уборка контейнерных площадок - 1 раз в сутки. кроме выходных. Вывоз крупногабаритного мусора - по мере необходимости. (Объем ТКО определяется из расчета 1,24 куб.м. на 1 человека в год)</t>
  </si>
  <si>
    <t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постоянно.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по мере необходимости.</t>
  </si>
  <si>
    <t xml:space="preserve">Техническое и аварийное обслуживание внутридомовых газовых сетей </t>
  </si>
  <si>
    <t>Техническое обслуживание приборов учета холодной воды (ОДПУ и ИПУ)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</si>
  <si>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</si>
  <si>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</si>
  <si>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оплата работ по отдельным сметам и калькуляциям по статье "Текущий ремонт"</t>
  </si>
  <si>
    <t>Разработка планов работ по МКД на предстоящий год и контроль за их выполнением - ежегодно; подготовка документации для проведения собраний собственников помещений МКД - по мере необходимости;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</t>
  </si>
  <si>
    <t>в многоквартирном доме № 145 по ул. Ленина на 2017 год.</t>
  </si>
  <si>
    <t>в многоквартирном доме № 145а по ул. Ленина на 2017 год.</t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</si>
  <si>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</si>
  <si>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</si>
  <si>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</si>
  <si>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</si>
  <si>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</si>
  <si>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</si>
  <si>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</si>
  <si>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r>
      <t xml:space="preserve">Вывоз ТКО с контейнерной площадки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не реже 2-х раз в неделю</t>
    </r>
    <r>
      <rPr>
        <sz val="8"/>
        <rFont val="Times New Roman"/>
        <family val="1"/>
      </rPr>
      <t xml:space="preserve"> Уборка контейнерных площадок - </t>
    </r>
    <r>
      <rPr>
        <b/>
        <u val="single"/>
        <sz val="8"/>
        <rFont val="Times New Roman"/>
        <family val="1"/>
      </rPr>
      <t>1 раз в сутки. кроме выходных.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(Объем ТКО определяется из расчета 1,24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</si>
  <si>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</si>
  <si>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</si>
  <si>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в многоквартирном доме № 318 по ул. Ленина на 2017 год.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</si>
  <si>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</si>
  <si>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</si>
  <si>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</si>
  <si>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>Обслуживание и ведение спец.счетов на формирование фонда для капитального ремонта общего имущества МКД</t>
  </si>
  <si>
    <r>
      <t xml:space="preserve">Организация работы по начислению, сбору и перечислению на спец.счета платы за капитальный ремонт общего имущества МКД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капитальный ремонт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предоставление отчетности по движению средств на спец.счетах в контролирующие органы - </t>
    </r>
    <r>
      <rPr>
        <b/>
        <u val="single"/>
        <sz val="8"/>
        <rFont val="Times New Roman"/>
        <family val="1"/>
      </rPr>
      <t>ежеквартально</t>
    </r>
  </si>
  <si>
    <t>в многоквартирном доме № 318а по ул. Ленина на 2017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</si>
  <si>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Поверка 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</si>
  <si>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>постоянно.</t>
    </r>
    <r>
      <rPr>
        <sz val="8"/>
        <rFont val="Times New Roman"/>
        <family val="1"/>
      </rPr>
      <t xml:space="preserve">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</si>
  <si>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>в многоквартирном доме № 320 по ул. Ленина на 2017 год.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</si>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</sst>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4.00390625" style="4" customWidth="1"/>
    <col min="2" max="2" width="79.8515625" style="4" customWidth="1"/>
    <col min="3" max="3" width="68.421875" style="4" hidden="1" customWidth="1"/>
    <col min="4" max="5" width="20.8515625" style="4" hidden="1" customWidth="1"/>
    <col min="6" max="6" width="21.00390625" style="4" customWidth="1"/>
    <col min="7" max="16384" width="9.140625" style="4" customWidth="1"/>
  </cols>
  <sheetData>
    <row r="1" spans="1:6" ht="17.25" customHeight="1">
      <c r="A1" s="30" t="s">
        <v>13</v>
      </c>
      <c r="B1" s="30"/>
      <c r="C1" s="30"/>
      <c r="D1" s="30"/>
      <c r="E1" s="30"/>
      <c r="F1" s="30"/>
    </row>
    <row r="2" spans="1:6" ht="17.25" customHeight="1">
      <c r="A2" s="30" t="s">
        <v>37</v>
      </c>
      <c r="B2" s="30"/>
      <c r="C2" s="30"/>
      <c r="D2" s="30"/>
      <c r="E2" s="30"/>
      <c r="F2" s="30"/>
    </row>
    <row r="3" ht="15" customHeight="1"/>
    <row r="4" spans="1:6" s="28" customFormat="1" ht="48.7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2.5" customHeight="1">
      <c r="A5" s="6">
        <v>1</v>
      </c>
      <c r="B5" s="3" t="s">
        <v>4</v>
      </c>
      <c r="C5" s="19" t="s">
        <v>18</v>
      </c>
      <c r="D5" s="10">
        <v>2.07</v>
      </c>
      <c r="E5" s="29">
        <v>519.6</v>
      </c>
      <c r="F5" s="10">
        <f>ROUND((D5*E5*12),2)</f>
        <v>12906.86</v>
      </c>
    </row>
    <row r="6" spans="1:6" ht="33.75" customHeight="1">
      <c r="A6" s="6">
        <v>2</v>
      </c>
      <c r="B6" s="3" t="s">
        <v>3</v>
      </c>
      <c r="C6" s="19" t="s">
        <v>19</v>
      </c>
      <c r="D6" s="10">
        <v>0.95</v>
      </c>
      <c r="E6" s="29">
        <v>519.6</v>
      </c>
      <c r="F6" s="10">
        <f aca="true" t="shared" si="0" ref="F6:F14">ROUND((D6*E6*12),2)</f>
        <v>5923.44</v>
      </c>
    </row>
    <row r="7" spans="1:6" ht="33.75" customHeight="1">
      <c r="A7" s="6">
        <v>3</v>
      </c>
      <c r="B7" s="3" t="s">
        <v>20</v>
      </c>
      <c r="C7" s="24" t="s">
        <v>21</v>
      </c>
      <c r="D7" s="14">
        <v>0.96</v>
      </c>
      <c r="E7" s="29">
        <v>519.6</v>
      </c>
      <c r="F7" s="10">
        <f t="shared" si="0"/>
        <v>5985.79</v>
      </c>
    </row>
    <row r="8" spans="1:6" ht="33.75" customHeight="1">
      <c r="A8" s="6">
        <v>4</v>
      </c>
      <c r="B8" s="1" t="s">
        <v>22</v>
      </c>
      <c r="C8" s="19" t="s">
        <v>23</v>
      </c>
      <c r="D8" s="14">
        <v>0.15</v>
      </c>
      <c r="E8" s="29">
        <v>519.6</v>
      </c>
      <c r="F8" s="10">
        <f t="shared" si="0"/>
        <v>935.28</v>
      </c>
    </row>
    <row r="9" spans="1:6" ht="33.75" customHeight="1">
      <c r="A9" s="6">
        <v>5</v>
      </c>
      <c r="B9" s="1" t="s">
        <v>1</v>
      </c>
      <c r="C9" s="19" t="s">
        <v>24</v>
      </c>
      <c r="D9" s="6">
        <v>1.98</v>
      </c>
      <c r="E9" s="29">
        <v>519.6</v>
      </c>
      <c r="F9" s="10">
        <f t="shared" si="0"/>
        <v>12345.7</v>
      </c>
    </row>
    <row r="10" spans="1:6" ht="33.75" customHeight="1">
      <c r="A10" s="6">
        <v>6</v>
      </c>
      <c r="B10" s="3" t="s">
        <v>2</v>
      </c>
      <c r="C10" s="19" t="s">
        <v>25</v>
      </c>
      <c r="D10" s="13">
        <v>0.14</v>
      </c>
      <c r="E10" s="29">
        <v>519.6</v>
      </c>
      <c r="F10" s="10">
        <f t="shared" si="0"/>
        <v>872.93</v>
      </c>
    </row>
    <row r="11" spans="1:6" ht="33.75" customHeight="1">
      <c r="A11" s="6">
        <v>7</v>
      </c>
      <c r="B11" s="3" t="s">
        <v>26</v>
      </c>
      <c r="C11" s="23" t="s">
        <v>27</v>
      </c>
      <c r="D11" s="6">
        <v>0.49</v>
      </c>
      <c r="E11" s="29">
        <v>519.6</v>
      </c>
      <c r="F11" s="10">
        <f t="shared" si="0"/>
        <v>3055.25</v>
      </c>
    </row>
    <row r="12" spans="1:6" ht="33.75" customHeight="1">
      <c r="A12" s="6">
        <v>8</v>
      </c>
      <c r="B12" s="1" t="s">
        <v>28</v>
      </c>
      <c r="C12" s="19" t="s">
        <v>29</v>
      </c>
      <c r="D12" s="10">
        <v>1.6</v>
      </c>
      <c r="E12" s="29">
        <v>519.6</v>
      </c>
      <c r="F12" s="32">
        <f>ROUND((D12*E12*10.5+E12*1.25*1.5),2)</f>
        <v>9703.53</v>
      </c>
    </row>
    <row r="13" spans="1:6" ht="33.75" customHeight="1">
      <c r="A13" s="6">
        <v>9</v>
      </c>
      <c r="B13" s="1" t="s">
        <v>6</v>
      </c>
      <c r="C13" s="22" t="s">
        <v>30</v>
      </c>
      <c r="D13" s="10">
        <v>0.23</v>
      </c>
      <c r="E13" s="29">
        <v>519.6</v>
      </c>
      <c r="F13" s="10">
        <f t="shared" si="0"/>
        <v>1434.1</v>
      </c>
    </row>
    <row r="14" spans="1:6" ht="33.75" customHeight="1">
      <c r="A14" s="6">
        <v>10</v>
      </c>
      <c r="B14" s="1" t="s">
        <v>9</v>
      </c>
      <c r="C14" s="22" t="s">
        <v>36</v>
      </c>
      <c r="D14" s="6">
        <v>2.95</v>
      </c>
      <c r="E14" s="29">
        <v>519.6</v>
      </c>
      <c r="F14" s="10">
        <f t="shared" si="0"/>
        <v>18393.84</v>
      </c>
    </row>
    <row r="15" spans="1:6" ht="33.75" customHeight="1">
      <c r="A15" s="6"/>
      <c r="B15" s="2" t="s">
        <v>17</v>
      </c>
      <c r="C15" s="2"/>
      <c r="D15" s="7">
        <f>SUM(D5:D14)</f>
        <v>11.52</v>
      </c>
      <c r="E15" s="29">
        <v>519.6</v>
      </c>
      <c r="F15" s="7">
        <f>SUM(F5:F14)</f>
        <v>71556.72</v>
      </c>
    </row>
    <row r="16" spans="1:6" ht="33.75" customHeight="1">
      <c r="A16" s="6">
        <v>11</v>
      </c>
      <c r="B16" s="16" t="s">
        <v>8</v>
      </c>
      <c r="C16" s="19" t="s">
        <v>11</v>
      </c>
      <c r="D16" s="7">
        <v>6</v>
      </c>
      <c r="E16" s="29">
        <v>519.6</v>
      </c>
      <c r="F16" s="7">
        <f>D16*E16*12</f>
        <v>37411.200000000004</v>
      </c>
    </row>
    <row r="18" spans="1:6" ht="15">
      <c r="A18" s="12"/>
      <c r="B18" s="12"/>
      <c r="C18" s="12"/>
      <c r="D18" s="12"/>
      <c r="E18" s="12"/>
      <c r="F18" s="12"/>
    </row>
    <row r="19" spans="1:6" ht="15">
      <c r="A19" s="12"/>
      <c r="B19" s="12"/>
      <c r="C19" s="12"/>
      <c r="D19" s="12"/>
      <c r="E19" s="12"/>
      <c r="F19" s="12"/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00390625" style="4" customWidth="1"/>
    <col min="2" max="2" width="79.57421875" style="4" customWidth="1"/>
    <col min="3" max="3" width="68.421875" style="4" hidden="1" customWidth="1"/>
    <col min="4" max="5" width="21.57421875" style="4" hidden="1" customWidth="1"/>
    <col min="6" max="6" width="20.421875" style="4" customWidth="1"/>
    <col min="7" max="16384" width="9.140625" style="4" customWidth="1"/>
  </cols>
  <sheetData>
    <row r="1" spans="1:6" s="20" customFormat="1" ht="18" customHeight="1">
      <c r="A1" s="30" t="s">
        <v>13</v>
      </c>
      <c r="B1" s="30"/>
      <c r="C1" s="30"/>
      <c r="D1" s="30"/>
      <c r="E1" s="30"/>
      <c r="F1" s="30"/>
    </row>
    <row r="2" spans="1:6" s="20" customFormat="1" ht="18" customHeight="1">
      <c r="A2" s="30" t="s">
        <v>38</v>
      </c>
      <c r="B2" s="30"/>
      <c r="C2" s="30"/>
      <c r="D2" s="30"/>
      <c r="E2" s="30"/>
      <c r="F2" s="30"/>
    </row>
    <row r="4" spans="1:6" s="28" customFormat="1" ht="52.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47.25" customHeight="1">
      <c r="A5" s="6">
        <v>1</v>
      </c>
      <c r="B5" s="3" t="s">
        <v>4</v>
      </c>
      <c r="C5" s="33" t="s">
        <v>39</v>
      </c>
      <c r="D5" s="10">
        <v>2.07</v>
      </c>
      <c r="E5" s="29">
        <v>438.4</v>
      </c>
      <c r="F5" s="10">
        <f aca="true" t="shared" si="0" ref="F5:F14">ROUND((D5*E5*12),2)</f>
        <v>10889.86</v>
      </c>
    </row>
    <row r="6" spans="1:6" ht="32.25" customHeight="1">
      <c r="A6" s="6">
        <v>2</v>
      </c>
      <c r="B6" s="3" t="s">
        <v>3</v>
      </c>
      <c r="C6" s="34" t="s">
        <v>40</v>
      </c>
      <c r="D6" s="10">
        <v>0.95</v>
      </c>
      <c r="E6" s="29">
        <v>438.4</v>
      </c>
      <c r="F6" s="10">
        <f t="shared" si="0"/>
        <v>4997.76</v>
      </c>
    </row>
    <row r="7" spans="1:6" ht="32.25" customHeight="1">
      <c r="A7" s="6">
        <v>3</v>
      </c>
      <c r="B7" s="3" t="s">
        <v>20</v>
      </c>
      <c r="C7" s="35" t="s">
        <v>41</v>
      </c>
      <c r="D7" s="36">
        <v>0.96</v>
      </c>
      <c r="E7" s="29">
        <v>438.4</v>
      </c>
      <c r="F7" s="10">
        <f t="shared" si="0"/>
        <v>5050.37</v>
      </c>
    </row>
    <row r="8" spans="1:6" ht="32.25" customHeight="1">
      <c r="A8" s="6">
        <v>4</v>
      </c>
      <c r="B8" s="3" t="s">
        <v>22</v>
      </c>
      <c r="C8" s="35" t="s">
        <v>42</v>
      </c>
      <c r="D8" s="36">
        <v>0.15</v>
      </c>
      <c r="E8" s="29">
        <v>438.4</v>
      </c>
      <c r="F8" s="10">
        <f t="shared" si="0"/>
        <v>789.12</v>
      </c>
    </row>
    <row r="9" spans="1:6" ht="32.25" customHeight="1">
      <c r="A9" s="6">
        <v>5</v>
      </c>
      <c r="B9" s="1" t="s">
        <v>1</v>
      </c>
      <c r="C9" s="34" t="s">
        <v>43</v>
      </c>
      <c r="D9" s="13">
        <v>1.98</v>
      </c>
      <c r="E9" s="29">
        <v>438.4</v>
      </c>
      <c r="F9" s="10">
        <f t="shared" si="0"/>
        <v>10416.38</v>
      </c>
    </row>
    <row r="10" spans="1:6" ht="32.25" customHeight="1">
      <c r="A10" s="6">
        <v>6</v>
      </c>
      <c r="B10" s="1" t="s">
        <v>2</v>
      </c>
      <c r="C10" s="19" t="s">
        <v>44</v>
      </c>
      <c r="D10" s="6">
        <v>0.14</v>
      </c>
      <c r="E10" s="29">
        <v>438.4</v>
      </c>
      <c r="F10" s="10">
        <f t="shared" si="0"/>
        <v>736.51</v>
      </c>
    </row>
    <row r="11" spans="1:6" ht="32.25" customHeight="1">
      <c r="A11" s="6">
        <v>7</v>
      </c>
      <c r="B11" s="3" t="s">
        <v>26</v>
      </c>
      <c r="C11" s="19" t="s">
        <v>45</v>
      </c>
      <c r="D11" s="13">
        <v>0.49</v>
      </c>
      <c r="E11" s="29">
        <v>438.4</v>
      </c>
      <c r="F11" s="10">
        <f t="shared" si="0"/>
        <v>2577.79</v>
      </c>
    </row>
    <row r="12" spans="1:6" ht="32.25" customHeight="1">
      <c r="A12" s="6">
        <v>8</v>
      </c>
      <c r="B12" s="3" t="s">
        <v>28</v>
      </c>
      <c r="C12" s="37" t="s">
        <v>46</v>
      </c>
      <c r="D12" s="10">
        <v>1.6</v>
      </c>
      <c r="E12" s="29">
        <v>438.4</v>
      </c>
      <c r="F12" s="32">
        <f>ROUND((D12*E12*10.5+E12*1.25*1.5),2)</f>
        <v>8187.12</v>
      </c>
    </row>
    <row r="13" spans="1:6" ht="32.25" customHeight="1">
      <c r="A13" s="6">
        <v>9</v>
      </c>
      <c r="B13" s="1" t="s">
        <v>6</v>
      </c>
      <c r="C13" s="19" t="s">
        <v>47</v>
      </c>
      <c r="D13" s="10">
        <v>0.23</v>
      </c>
      <c r="E13" s="29">
        <v>438.4</v>
      </c>
      <c r="F13" s="10">
        <f t="shared" si="0"/>
        <v>1209.98</v>
      </c>
    </row>
    <row r="14" spans="1:6" ht="32.25" customHeight="1">
      <c r="A14" s="6">
        <v>10</v>
      </c>
      <c r="B14" s="1" t="s">
        <v>9</v>
      </c>
      <c r="C14" s="22" t="s">
        <v>48</v>
      </c>
      <c r="D14" s="6">
        <v>2.95</v>
      </c>
      <c r="E14" s="29">
        <v>438.4</v>
      </c>
      <c r="F14" s="10">
        <f t="shared" si="0"/>
        <v>15519.36</v>
      </c>
    </row>
    <row r="15" spans="1:6" ht="32.25" customHeight="1">
      <c r="A15" s="6"/>
      <c r="B15" s="2" t="s">
        <v>17</v>
      </c>
      <c r="C15" s="2"/>
      <c r="D15" s="7">
        <f>SUM(D5:D14)</f>
        <v>11.52</v>
      </c>
      <c r="E15" s="29">
        <v>438.4</v>
      </c>
      <c r="F15" s="7">
        <f>SUM(F5:F14)</f>
        <v>60374.25000000001</v>
      </c>
    </row>
    <row r="16" spans="1:6" ht="32.25" customHeight="1">
      <c r="A16" s="6">
        <v>11</v>
      </c>
      <c r="B16" s="16" t="s">
        <v>8</v>
      </c>
      <c r="C16" s="19" t="s">
        <v>11</v>
      </c>
      <c r="D16" s="7">
        <v>8</v>
      </c>
      <c r="E16" s="29">
        <v>438.4</v>
      </c>
      <c r="F16" s="7">
        <f>D16*E16*12</f>
        <v>42086.399999999994</v>
      </c>
    </row>
    <row r="19" spans="1:6" ht="15">
      <c r="A19" s="12"/>
      <c r="B19" s="12"/>
      <c r="C19" s="12"/>
      <c r="D19" s="12"/>
      <c r="E19" s="12"/>
      <c r="F19" s="12"/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4" customWidth="1"/>
    <col min="2" max="2" width="80.421875" style="4" customWidth="1"/>
    <col min="3" max="3" width="69.421875" style="4" hidden="1" customWidth="1"/>
    <col min="4" max="5" width="22.140625" style="4" hidden="1" customWidth="1"/>
    <col min="6" max="6" width="20.8515625" style="4" customWidth="1"/>
    <col min="7" max="16384" width="9.140625" style="4" customWidth="1"/>
  </cols>
  <sheetData>
    <row r="1" spans="1:6" s="20" customFormat="1" ht="15.75" customHeight="1">
      <c r="A1" s="30" t="s">
        <v>13</v>
      </c>
      <c r="B1" s="30"/>
      <c r="C1" s="30"/>
      <c r="D1" s="30"/>
      <c r="E1" s="30"/>
      <c r="F1" s="30"/>
    </row>
    <row r="2" spans="1:6" s="20" customFormat="1" ht="15.75" customHeight="1">
      <c r="A2" s="30" t="s">
        <v>49</v>
      </c>
      <c r="B2" s="30"/>
      <c r="C2" s="30"/>
      <c r="D2" s="30"/>
      <c r="E2" s="30"/>
      <c r="F2" s="30"/>
    </row>
    <row r="3" ht="18.75" customHeight="1"/>
    <row r="4" spans="1:6" s="28" customFormat="1" ht="51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0.25" customHeight="1">
      <c r="A5" s="6">
        <v>1</v>
      </c>
      <c r="B5" s="3" t="s">
        <v>4</v>
      </c>
      <c r="C5" s="33" t="s">
        <v>39</v>
      </c>
      <c r="D5" s="10">
        <v>2.07</v>
      </c>
      <c r="E5" s="29">
        <v>822.3</v>
      </c>
      <c r="F5" s="10">
        <f aca="true" t="shared" si="0" ref="F5:F16">ROUND((D5*E5*12),2)</f>
        <v>20425.93</v>
      </c>
    </row>
    <row r="6" spans="1:6" ht="32.25" customHeight="1">
      <c r="A6" s="6">
        <v>2</v>
      </c>
      <c r="B6" s="3" t="s">
        <v>3</v>
      </c>
      <c r="C6" s="34" t="s">
        <v>40</v>
      </c>
      <c r="D6" s="10">
        <v>0.95</v>
      </c>
      <c r="E6" s="29">
        <v>822.3</v>
      </c>
      <c r="F6" s="10">
        <f t="shared" si="0"/>
        <v>9374.22</v>
      </c>
    </row>
    <row r="7" spans="1:6" ht="32.25" customHeight="1">
      <c r="A7" s="6">
        <v>3</v>
      </c>
      <c r="B7" s="3" t="s">
        <v>20</v>
      </c>
      <c r="C7" s="35" t="s">
        <v>41</v>
      </c>
      <c r="D7" s="36">
        <v>0.96</v>
      </c>
      <c r="E7" s="29">
        <v>822.3</v>
      </c>
      <c r="F7" s="10">
        <f t="shared" si="0"/>
        <v>9472.9</v>
      </c>
    </row>
    <row r="8" spans="1:6" ht="32.25" customHeight="1">
      <c r="A8" s="6">
        <v>4</v>
      </c>
      <c r="B8" s="3" t="s">
        <v>22</v>
      </c>
      <c r="C8" s="35" t="s">
        <v>42</v>
      </c>
      <c r="D8" s="36">
        <v>0.15</v>
      </c>
      <c r="E8" s="29">
        <v>822.3</v>
      </c>
      <c r="F8" s="10">
        <f t="shared" si="0"/>
        <v>1480.14</v>
      </c>
    </row>
    <row r="9" spans="1:6" ht="32.25" customHeight="1">
      <c r="A9" s="6">
        <v>5</v>
      </c>
      <c r="B9" s="3" t="s">
        <v>32</v>
      </c>
      <c r="C9" s="35" t="s">
        <v>50</v>
      </c>
      <c r="D9" s="36">
        <v>0.16</v>
      </c>
      <c r="E9" s="29">
        <v>822.3</v>
      </c>
      <c r="F9" s="10">
        <f t="shared" si="0"/>
        <v>1578.82</v>
      </c>
    </row>
    <row r="10" spans="1:6" ht="32.25" customHeight="1">
      <c r="A10" s="6">
        <v>6</v>
      </c>
      <c r="B10" s="1" t="s">
        <v>1</v>
      </c>
      <c r="C10" s="34" t="s">
        <v>51</v>
      </c>
      <c r="D10" s="13">
        <v>1.98</v>
      </c>
      <c r="E10" s="29">
        <v>822.3</v>
      </c>
      <c r="F10" s="10">
        <f t="shared" si="0"/>
        <v>19537.85</v>
      </c>
    </row>
    <row r="11" spans="1:6" ht="32.25" customHeight="1">
      <c r="A11" s="6">
        <v>7</v>
      </c>
      <c r="B11" s="11" t="s">
        <v>2</v>
      </c>
      <c r="C11" s="19" t="s">
        <v>44</v>
      </c>
      <c r="D11" s="6">
        <v>0.14</v>
      </c>
      <c r="E11" s="29">
        <v>822.3</v>
      </c>
      <c r="F11" s="10">
        <f t="shared" si="0"/>
        <v>1381.46</v>
      </c>
    </row>
    <row r="12" spans="1:6" ht="32.25" customHeight="1">
      <c r="A12" s="6">
        <v>8</v>
      </c>
      <c r="B12" s="3" t="s">
        <v>33</v>
      </c>
      <c r="C12" s="19" t="s">
        <v>45</v>
      </c>
      <c r="D12" s="38">
        <v>0.49</v>
      </c>
      <c r="E12" s="29">
        <v>822.3</v>
      </c>
      <c r="F12" s="10">
        <f t="shared" si="0"/>
        <v>4835.12</v>
      </c>
    </row>
    <row r="13" spans="1:6" ht="32.25" customHeight="1">
      <c r="A13" s="6">
        <v>9</v>
      </c>
      <c r="B13" s="1" t="s">
        <v>34</v>
      </c>
      <c r="C13" s="23" t="s">
        <v>52</v>
      </c>
      <c r="D13" s="14">
        <v>1.25</v>
      </c>
      <c r="E13" s="29">
        <v>822.3</v>
      </c>
      <c r="F13" s="10">
        <f t="shared" si="0"/>
        <v>12334.5</v>
      </c>
    </row>
    <row r="14" spans="1:6" ht="32.25" customHeight="1">
      <c r="A14" s="6">
        <v>10</v>
      </c>
      <c r="B14" s="1" t="s">
        <v>6</v>
      </c>
      <c r="C14" s="19" t="s">
        <v>47</v>
      </c>
      <c r="D14" s="10">
        <v>0.23</v>
      </c>
      <c r="E14" s="29">
        <v>822.3</v>
      </c>
      <c r="F14" s="10">
        <f t="shared" si="0"/>
        <v>2269.55</v>
      </c>
    </row>
    <row r="15" spans="1:6" ht="32.25" customHeight="1">
      <c r="A15" s="6">
        <v>11</v>
      </c>
      <c r="B15" s="3" t="s">
        <v>53</v>
      </c>
      <c r="C15" s="39" t="s">
        <v>54</v>
      </c>
      <c r="D15" s="36">
        <v>0.48</v>
      </c>
      <c r="E15" s="29">
        <v>822.3</v>
      </c>
      <c r="F15" s="10">
        <f t="shared" si="0"/>
        <v>4736.45</v>
      </c>
    </row>
    <row r="16" spans="1:6" ht="32.25" customHeight="1">
      <c r="A16" s="6">
        <v>12</v>
      </c>
      <c r="B16" s="1" t="s">
        <v>9</v>
      </c>
      <c r="C16" s="22" t="s">
        <v>48</v>
      </c>
      <c r="D16" s="6">
        <v>2.95</v>
      </c>
      <c r="E16" s="29">
        <v>822.3</v>
      </c>
      <c r="F16" s="10">
        <f t="shared" si="0"/>
        <v>29109.42</v>
      </c>
    </row>
    <row r="17" spans="1:6" ht="32.25" customHeight="1">
      <c r="A17" s="6"/>
      <c r="B17" s="2" t="s">
        <v>17</v>
      </c>
      <c r="C17" s="2"/>
      <c r="D17" s="7">
        <f>SUM(D5:D16)</f>
        <v>11.809999999999999</v>
      </c>
      <c r="E17" s="2"/>
      <c r="F17" s="7">
        <f>SUM(F5:F16)</f>
        <v>116536.36</v>
      </c>
    </row>
    <row r="18" spans="1:6" ht="32.25" customHeight="1">
      <c r="A18" s="6">
        <v>13</v>
      </c>
      <c r="B18" s="16" t="s">
        <v>8</v>
      </c>
      <c r="C18" s="19" t="s">
        <v>10</v>
      </c>
      <c r="D18" s="7">
        <v>5</v>
      </c>
      <c r="E18" s="29">
        <v>822.3</v>
      </c>
      <c r="F18" s="7">
        <f>D18*E18*12</f>
        <v>49338</v>
      </c>
    </row>
    <row r="19" spans="1:6" ht="15">
      <c r="A19" s="25"/>
      <c r="B19" s="12"/>
      <c r="C19" s="8"/>
      <c r="D19" s="8"/>
      <c r="E19" s="8"/>
      <c r="F19" s="9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00390625" style="4" customWidth="1"/>
    <col min="2" max="2" width="80.140625" style="4" customWidth="1"/>
    <col min="3" max="3" width="68.57421875" style="4" hidden="1" customWidth="1"/>
    <col min="4" max="4" width="19.7109375" style="4" hidden="1" customWidth="1"/>
    <col min="5" max="5" width="18.7109375" style="4" hidden="1" customWidth="1"/>
    <col min="6" max="6" width="21.140625" style="4" customWidth="1"/>
    <col min="7" max="16384" width="9.140625" style="4" customWidth="1"/>
  </cols>
  <sheetData>
    <row r="1" spans="1:6" s="20" customFormat="1" ht="16.5" customHeight="1">
      <c r="A1" s="30" t="s">
        <v>13</v>
      </c>
      <c r="B1" s="30"/>
      <c r="C1" s="30"/>
      <c r="D1" s="30"/>
      <c r="E1" s="30"/>
      <c r="F1" s="30"/>
    </row>
    <row r="2" spans="1:6" s="20" customFormat="1" ht="16.5" customHeight="1">
      <c r="A2" s="30" t="s">
        <v>55</v>
      </c>
      <c r="B2" s="30"/>
      <c r="C2" s="30"/>
      <c r="D2" s="30"/>
      <c r="E2" s="30"/>
      <c r="F2" s="30"/>
    </row>
    <row r="3" ht="15" customHeight="1"/>
    <row r="4" spans="1:6" s="28" customFormat="1" ht="51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49.5" customHeight="1">
      <c r="A5" s="6">
        <v>1</v>
      </c>
      <c r="B5" s="3" t="s">
        <v>4</v>
      </c>
      <c r="C5" s="19" t="s">
        <v>56</v>
      </c>
      <c r="D5" s="27" t="s">
        <v>35</v>
      </c>
      <c r="E5" s="29">
        <v>842.7</v>
      </c>
      <c r="F5" s="10">
        <v>0</v>
      </c>
    </row>
    <row r="6" spans="1:6" ht="31.5" customHeight="1">
      <c r="A6" s="6">
        <v>2</v>
      </c>
      <c r="B6" s="3" t="s">
        <v>3</v>
      </c>
      <c r="C6" s="34" t="s">
        <v>40</v>
      </c>
      <c r="D6" s="10">
        <v>0.95</v>
      </c>
      <c r="E6" s="29">
        <v>842.7</v>
      </c>
      <c r="F6" s="10">
        <f aca="true" t="shared" si="0" ref="F6:F14">ROUND((D6*E6*12),2)</f>
        <v>9606.78</v>
      </c>
    </row>
    <row r="7" spans="1:6" ht="31.5" customHeight="1">
      <c r="A7" s="6">
        <v>3</v>
      </c>
      <c r="B7" s="3" t="s">
        <v>20</v>
      </c>
      <c r="C7" s="35" t="s">
        <v>41</v>
      </c>
      <c r="D7" s="36">
        <v>0.96</v>
      </c>
      <c r="E7" s="29">
        <v>842.7</v>
      </c>
      <c r="F7" s="10">
        <f t="shared" si="0"/>
        <v>9707.9</v>
      </c>
    </row>
    <row r="8" spans="1:6" ht="31.5" customHeight="1">
      <c r="A8" s="6">
        <v>4</v>
      </c>
      <c r="B8" s="3" t="s">
        <v>22</v>
      </c>
      <c r="C8" s="35" t="s">
        <v>42</v>
      </c>
      <c r="D8" s="36">
        <v>0.15</v>
      </c>
      <c r="E8" s="29">
        <v>842.7</v>
      </c>
      <c r="F8" s="10">
        <f t="shared" si="0"/>
        <v>1516.86</v>
      </c>
    </row>
    <row r="9" spans="1:6" ht="31.5" customHeight="1">
      <c r="A9" s="6">
        <v>5</v>
      </c>
      <c r="B9" s="1" t="s">
        <v>1</v>
      </c>
      <c r="C9" s="34" t="s">
        <v>43</v>
      </c>
      <c r="D9" s="14">
        <v>0</v>
      </c>
      <c r="E9" s="29">
        <v>842.7</v>
      </c>
      <c r="F9" s="10">
        <f t="shared" si="0"/>
        <v>0</v>
      </c>
    </row>
    <row r="10" spans="1:6" ht="31.5" customHeight="1">
      <c r="A10" s="6">
        <v>6</v>
      </c>
      <c r="B10" s="11" t="s">
        <v>2</v>
      </c>
      <c r="C10" s="19" t="s">
        <v>44</v>
      </c>
      <c r="D10" s="6">
        <v>0.14</v>
      </c>
      <c r="E10" s="29">
        <v>842.7</v>
      </c>
      <c r="F10" s="10">
        <f t="shared" si="0"/>
        <v>1415.74</v>
      </c>
    </row>
    <row r="11" spans="1:6" ht="31.5" customHeight="1">
      <c r="A11" s="6">
        <v>7</v>
      </c>
      <c r="B11" s="3" t="s">
        <v>33</v>
      </c>
      <c r="C11" s="19" t="s">
        <v>45</v>
      </c>
      <c r="D11" s="38">
        <v>0.49</v>
      </c>
      <c r="E11" s="29">
        <v>842.7</v>
      </c>
      <c r="F11" s="10">
        <f t="shared" si="0"/>
        <v>4955.08</v>
      </c>
    </row>
    <row r="12" spans="1:6" ht="31.5" customHeight="1">
      <c r="A12" s="6">
        <v>8</v>
      </c>
      <c r="B12" s="1" t="s">
        <v>34</v>
      </c>
      <c r="C12" s="23" t="s">
        <v>52</v>
      </c>
      <c r="D12" s="14">
        <v>1.25</v>
      </c>
      <c r="E12" s="29">
        <v>842.7</v>
      </c>
      <c r="F12" s="10">
        <f t="shared" si="0"/>
        <v>12640.5</v>
      </c>
    </row>
    <row r="13" spans="1:6" ht="31.5" customHeight="1">
      <c r="A13" s="6">
        <v>9</v>
      </c>
      <c r="B13" s="1" t="s">
        <v>6</v>
      </c>
      <c r="C13" s="19" t="s">
        <v>57</v>
      </c>
      <c r="D13" s="10">
        <v>0.23</v>
      </c>
      <c r="E13" s="29">
        <v>842.7</v>
      </c>
      <c r="F13" s="10">
        <f t="shared" si="0"/>
        <v>2325.85</v>
      </c>
    </row>
    <row r="14" spans="1:6" ht="31.5" customHeight="1">
      <c r="A14" s="6">
        <v>10</v>
      </c>
      <c r="B14" s="1" t="s">
        <v>9</v>
      </c>
      <c r="C14" s="22" t="s">
        <v>48</v>
      </c>
      <c r="D14" s="6">
        <v>2.95</v>
      </c>
      <c r="E14" s="29">
        <v>842.7</v>
      </c>
      <c r="F14" s="10">
        <f t="shared" si="0"/>
        <v>29831.58</v>
      </c>
    </row>
    <row r="15" spans="1:6" ht="31.5" customHeight="1">
      <c r="A15" s="6"/>
      <c r="B15" s="2" t="s">
        <v>17</v>
      </c>
      <c r="C15" s="2"/>
      <c r="D15" s="7">
        <f>SUM(D6:D14)</f>
        <v>7.120000000000001</v>
      </c>
      <c r="E15" s="29">
        <v>842.7</v>
      </c>
      <c r="F15" s="7">
        <f>SUM(F5:F14)</f>
        <v>72000.29000000001</v>
      </c>
    </row>
    <row r="16" spans="1:6" ht="31.5" customHeight="1">
      <c r="A16" s="6">
        <v>11</v>
      </c>
      <c r="B16" s="16" t="s">
        <v>8</v>
      </c>
      <c r="C16" s="19" t="s">
        <v>12</v>
      </c>
      <c r="D16" s="7">
        <v>5</v>
      </c>
      <c r="E16" s="29">
        <v>842.7</v>
      </c>
      <c r="F16" s="7">
        <f>D16*E16*12</f>
        <v>50562</v>
      </c>
    </row>
    <row r="19" spans="1:6" ht="15">
      <c r="A19" s="12"/>
      <c r="B19" s="12"/>
      <c r="C19" s="12"/>
      <c r="D19" s="12"/>
      <c r="E19" s="12"/>
      <c r="F19" s="12"/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57421875" style="12" customWidth="1"/>
    <col min="2" max="2" width="82.57421875" style="12" customWidth="1"/>
    <col min="3" max="3" width="75.00390625" style="12" hidden="1" customWidth="1"/>
    <col min="4" max="5" width="22.28125" style="12" hidden="1" customWidth="1"/>
    <col min="6" max="6" width="20.421875" style="12" customWidth="1"/>
    <col min="7" max="16384" width="9.140625" style="12" customWidth="1"/>
  </cols>
  <sheetData>
    <row r="1" spans="1:6" s="21" customFormat="1" ht="18.75" customHeight="1">
      <c r="A1" s="30" t="s">
        <v>13</v>
      </c>
      <c r="B1" s="30"/>
      <c r="C1" s="30"/>
      <c r="D1" s="30"/>
      <c r="E1" s="30"/>
      <c r="F1" s="30"/>
    </row>
    <row r="2" spans="1:6" s="21" customFormat="1" ht="17.25" customHeight="1">
      <c r="A2" s="31" t="s">
        <v>58</v>
      </c>
      <c r="B2" s="31"/>
      <c r="C2" s="31"/>
      <c r="D2" s="31"/>
      <c r="E2" s="31"/>
      <c r="F2" s="31"/>
    </row>
    <row r="3" ht="17.25" customHeight="1"/>
    <row r="4" spans="1:6" s="28" customFormat="1" ht="49.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0.25" customHeight="1">
      <c r="A5" s="6">
        <v>1</v>
      </c>
      <c r="B5" s="3" t="s">
        <v>4</v>
      </c>
      <c r="C5" s="33" t="s">
        <v>39</v>
      </c>
      <c r="D5" s="10">
        <v>2.07</v>
      </c>
      <c r="E5" s="29">
        <v>856.3</v>
      </c>
      <c r="F5" s="10">
        <f aca="true" t="shared" si="0" ref="F5:F16">ROUND((D5*E5*12),2)</f>
        <v>21270.49</v>
      </c>
    </row>
    <row r="6" spans="1:6" ht="33" customHeight="1">
      <c r="A6" s="6">
        <v>2</v>
      </c>
      <c r="B6" s="3" t="s">
        <v>3</v>
      </c>
      <c r="C6" s="34" t="s">
        <v>40</v>
      </c>
      <c r="D6" s="10">
        <v>0.95</v>
      </c>
      <c r="E6" s="29">
        <v>856.3</v>
      </c>
      <c r="F6" s="10">
        <f t="shared" si="0"/>
        <v>9761.82</v>
      </c>
    </row>
    <row r="7" spans="1:6" ht="33" customHeight="1">
      <c r="A7" s="6">
        <v>3</v>
      </c>
      <c r="B7" s="3" t="s">
        <v>20</v>
      </c>
      <c r="C7" s="35" t="s">
        <v>41</v>
      </c>
      <c r="D7" s="36">
        <v>0.96</v>
      </c>
      <c r="E7" s="29">
        <v>856.3</v>
      </c>
      <c r="F7" s="10">
        <f t="shared" si="0"/>
        <v>9864.58</v>
      </c>
    </row>
    <row r="8" spans="1:6" s="15" customFormat="1" ht="33" customHeight="1">
      <c r="A8" s="6">
        <v>4</v>
      </c>
      <c r="B8" s="3" t="s">
        <v>22</v>
      </c>
      <c r="C8" s="35" t="s">
        <v>42</v>
      </c>
      <c r="D8" s="36">
        <v>0.15</v>
      </c>
      <c r="E8" s="29">
        <v>856.3</v>
      </c>
      <c r="F8" s="10">
        <f t="shared" si="0"/>
        <v>1541.34</v>
      </c>
    </row>
    <row r="9" spans="1:6" s="15" customFormat="1" ht="33" customHeight="1">
      <c r="A9" s="6">
        <v>5</v>
      </c>
      <c r="B9" s="3" t="s">
        <v>32</v>
      </c>
      <c r="C9" s="35" t="s">
        <v>50</v>
      </c>
      <c r="D9" s="36">
        <v>0.16</v>
      </c>
      <c r="E9" s="29">
        <v>856.3</v>
      </c>
      <c r="F9" s="10">
        <f t="shared" si="0"/>
        <v>1644.1</v>
      </c>
    </row>
    <row r="10" spans="1:6" ht="33" customHeight="1">
      <c r="A10" s="6">
        <v>6</v>
      </c>
      <c r="B10" s="1" t="s">
        <v>1</v>
      </c>
      <c r="C10" s="34" t="s">
        <v>43</v>
      </c>
      <c r="D10" s="13">
        <v>1.98</v>
      </c>
      <c r="E10" s="29">
        <v>856.3</v>
      </c>
      <c r="F10" s="10">
        <f t="shared" si="0"/>
        <v>20345.69</v>
      </c>
    </row>
    <row r="11" spans="1:6" ht="33" customHeight="1">
      <c r="A11" s="6">
        <v>7</v>
      </c>
      <c r="B11" s="11" t="s">
        <v>2</v>
      </c>
      <c r="C11" s="19" t="s">
        <v>44</v>
      </c>
      <c r="D11" s="6">
        <v>0.14</v>
      </c>
      <c r="E11" s="29">
        <v>856.3</v>
      </c>
      <c r="F11" s="10">
        <f t="shared" si="0"/>
        <v>1438.58</v>
      </c>
    </row>
    <row r="12" spans="1:6" ht="33" customHeight="1">
      <c r="A12" s="6">
        <v>8</v>
      </c>
      <c r="B12" s="3" t="s">
        <v>33</v>
      </c>
      <c r="C12" s="19" t="s">
        <v>45</v>
      </c>
      <c r="D12" s="38">
        <v>0.49</v>
      </c>
      <c r="E12" s="29">
        <v>856.3</v>
      </c>
      <c r="F12" s="10">
        <f t="shared" si="0"/>
        <v>5035.04</v>
      </c>
    </row>
    <row r="13" spans="1:6" ht="33" customHeight="1">
      <c r="A13" s="6">
        <v>9</v>
      </c>
      <c r="B13" s="1" t="s">
        <v>34</v>
      </c>
      <c r="C13" s="23" t="s">
        <v>52</v>
      </c>
      <c r="D13" s="14">
        <v>1.25</v>
      </c>
      <c r="E13" s="29">
        <v>856.3</v>
      </c>
      <c r="F13" s="10">
        <f t="shared" si="0"/>
        <v>12844.5</v>
      </c>
    </row>
    <row r="14" spans="1:6" ht="33" customHeight="1">
      <c r="A14" s="6">
        <v>10</v>
      </c>
      <c r="B14" s="1" t="s">
        <v>6</v>
      </c>
      <c r="C14" s="19" t="s">
        <v>47</v>
      </c>
      <c r="D14" s="10">
        <v>0.23</v>
      </c>
      <c r="E14" s="29">
        <v>856.3</v>
      </c>
      <c r="F14" s="10">
        <f t="shared" si="0"/>
        <v>2363.39</v>
      </c>
    </row>
    <row r="15" spans="1:6" ht="33" customHeight="1">
      <c r="A15" s="6">
        <v>11</v>
      </c>
      <c r="B15" s="3" t="s">
        <v>31</v>
      </c>
      <c r="C15" s="19" t="s">
        <v>59</v>
      </c>
      <c r="D15" s="36">
        <v>0.48</v>
      </c>
      <c r="E15" s="29">
        <v>856.3</v>
      </c>
      <c r="F15" s="10">
        <f>ROUND((D15*E15*12),2)</f>
        <v>4932.29</v>
      </c>
    </row>
    <row r="16" spans="1:6" ht="33" customHeight="1">
      <c r="A16" s="6">
        <v>12</v>
      </c>
      <c r="B16" s="1" t="s">
        <v>9</v>
      </c>
      <c r="C16" s="22" t="s">
        <v>48</v>
      </c>
      <c r="D16" s="6">
        <v>2.95</v>
      </c>
      <c r="E16" s="29">
        <v>856.3</v>
      </c>
      <c r="F16" s="10">
        <f t="shared" si="0"/>
        <v>30313.02</v>
      </c>
    </row>
    <row r="17" spans="1:6" ht="33" customHeight="1">
      <c r="A17" s="13"/>
      <c r="B17" s="2" t="s">
        <v>17</v>
      </c>
      <c r="C17" s="16"/>
      <c r="D17" s="17">
        <f>SUM(D5:D16)</f>
        <v>11.809999999999999</v>
      </c>
      <c r="E17" s="29">
        <v>856.3</v>
      </c>
      <c r="F17" s="17">
        <f>SUM(F5:F16)</f>
        <v>121354.83999999998</v>
      </c>
    </row>
    <row r="18" spans="1:6" ht="33" customHeight="1">
      <c r="A18" s="13">
        <v>13</v>
      </c>
      <c r="B18" s="16" t="s">
        <v>8</v>
      </c>
      <c r="C18" s="19" t="s">
        <v>10</v>
      </c>
      <c r="D18" s="17">
        <v>4</v>
      </c>
      <c r="E18" s="29">
        <v>856.3</v>
      </c>
      <c r="F18" s="7">
        <f>D18*E18*12</f>
        <v>41102.399999999994</v>
      </c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</sheetData>
  <sheetProtection/>
  <mergeCells count="2">
    <mergeCell ref="A1:F1"/>
    <mergeCell ref="A2:F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2015-07-14T12:48:21Z</cp:lastPrinted>
  <dcterms:created xsi:type="dcterms:W3CDTF">1996-10-08T23:32:33Z</dcterms:created>
  <dcterms:modified xsi:type="dcterms:W3CDTF">2018-03-20T08:37:08Z</dcterms:modified>
  <cp:category/>
  <cp:version/>
  <cp:contentType/>
  <cp:contentStatus/>
</cp:coreProperties>
</file>