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линина 4" sheetId="1" r:id="rId1"/>
  </sheets>
  <definedNames>
    <definedName name="_xlnm.Print_Area" localSheetId="0">'Калинина 4'!$A$1:$F$20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<sst xmlns="http://schemas.openxmlformats.org/spreadsheetml/2006/main" count="39" uniqueCount="39">
  <si>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</si>
  <si>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</si>
  <si>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</si>
  <si>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</si>
  <si>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</si>
  <si>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</si>
  <si>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</si>
  <si>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</si>
  <si>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Итого тариф по содержанию общего имущества МКД:</t>
  </si>
  <si>
    <t>Текущий ремонт общего имущества МКД и прочие работы, выполняемые по заявкам собственников помещений:</t>
  </si>
  <si>
    <t xml:space="preserve">Услуги по управлению многоквартирным домом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</si>
  <si>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 периодическая проверка, очистка и разборка завалов в вентиляционной системе -  </t>
    </r>
    <r>
      <rPr>
        <b/>
        <u val="single"/>
        <sz val="8"/>
        <rFont val="Times New Roman"/>
        <family val="1"/>
      </rPr>
      <t xml:space="preserve">2 раза в год, по мере необходимости; </t>
    </r>
    <r>
      <rPr>
        <sz val="8"/>
        <rFont val="Times New Roman"/>
        <family val="1"/>
      </rPr>
      <t xml:space="preserve"> прочие работы и услуги по заявкам собственников помещений</t>
    </r>
  </si>
  <si>
    <t xml:space="preserve">Перечень работ и услуг на содержание и текущий ремонт общего имущества </t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</si>
  <si>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</si>
  <si>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</si>
  <si>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</si>
  <si>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</si>
  <si>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</si>
  <si>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</si>
  <si>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</si>
  <si>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>Утилизация твердых коммунальных отходов</t>
  </si>
  <si>
    <t>Сбор и вывоз твердых коммунальных отходов  в домах с мусоропроводами</t>
  </si>
  <si>
    <t>в многоквартирном доме № 4 по ул. Калинина на 2017 год.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</si>
  <si>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</si>
  <si>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</si>
  <si>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</si>
  <si>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</si>
  <si>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</si>
  <si>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</si>
  <si>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</si>
  <si>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</si>
  <si>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</si>
  <si>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r>
      <t xml:space="preserve">Вынос контейнера из мусороприемных камер вручную, очистка мусорокамеры от остатков ТКО, подметание пола мусороприемных камер, подбор просыпавшихся при погрузке ТКО -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Вывоз ТКО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Профилактический осмотр, проверка технического состояния и работоспособности элементов мусоропроводов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Дезинфекция мусороприемных камер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</si>
  <si>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  укрепление водосточных труб, колен и воронок, замена разбитых стекол окон в местах общего пользования, мелкий ремонт и укрепление входных дверей в МОП, установка замков на двери в МОП, проверка состояния продухов в цоколях зданий,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</si>
  <si>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 xml:space="preserve">Техническое и аварийное обслуживание внутридомовых газовых сетей </t>
  </si>
  <si>
    <r>
      <t xml:space="preserve">Внешний осмотр внутридомового газопровода и запорной арматуры на нем с выявлением внешних признаков утечек газа. Проверка (визуально) соответствия прокладки газопроводов в помещении нормативным требованиям, наличие свободного доступа к газопроводам. Проверка состояния окраски и креплений газопровода, выявление наличия вибрации, повреждений и недопустимого прогиба газопровода. Проверка наличия и целостности футляров в местах прокладки газопроводов через наружные и внутренние конструкции зданий, герметичности соединений газопроводов и арматуры. Проверка работоспособности и смазки кранов, установленных на газопроводах, при необходимости, перенабивка сальников уплотнений, смазка  </t>
    </r>
    <r>
      <rPr>
        <b/>
        <u val="single"/>
        <sz val="8"/>
        <rFont val="Times New Roman"/>
        <family val="1"/>
      </rPr>
      <t>- 1 раз в 3 года.</t>
    </r>
    <r>
      <rPr>
        <sz val="8"/>
        <rFont val="Times New Roman"/>
        <family val="1"/>
      </rPr>
      <t xml:space="preserve">  Аварийно-диспетчерское обслуживание; выполнение работ по локализации и ликвидации аварий (аварийных ситуаций) на системах газоснабжения по заявкам, поступающих от населения и других потребителей газа, расположенных в зоне действия ГРО - </t>
    </r>
    <r>
      <rPr>
        <b/>
        <u val="single"/>
        <sz val="8"/>
        <rFont val="Times New Roman"/>
        <family val="1"/>
      </rPr>
      <t>круглосуточно.</t>
    </r>
  </si>
  <si>
    <t>Обслуживание и ведение спец.счетов на формирование фонда для капитального ремонта общего имущества МКД</t>
  </si>
  <si>
    <r>
      <t xml:space="preserve">Организация работы по начислению, сбору и перечислению на спец.счета платы за капитальный ремонт общего имущества МКД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капитальный ремонт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предоставление отчетности по движению средств на спец.счетах в контролирующие органы - </t>
    </r>
    <r>
      <rPr>
        <b/>
        <u val="single"/>
        <sz val="8"/>
        <rFont val="Times New Roman"/>
        <family val="1"/>
      </rPr>
      <t>ежеквартально</t>
    </r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</si>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</sst>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4.00390625" style="14" customWidth="1"/>
    <col min="2" max="2" width="79.28125" style="14" customWidth="1"/>
    <col min="3" max="3" width="68.140625" style="14" hidden="1" customWidth="1"/>
    <col min="4" max="4" width="24.140625" style="14" hidden="1" customWidth="1"/>
    <col min="5" max="5" width="23.140625" style="14" hidden="1" customWidth="1"/>
    <col min="6" max="6" width="21.140625" style="14" customWidth="1"/>
    <col min="7" max="16384" width="9.140625" style="14" customWidth="1"/>
  </cols>
  <sheetData>
    <row r="1" spans="1:6" ht="21.75" customHeight="1">
      <c r="A1" s="26" t="s">
        <v>12</v>
      </c>
      <c r="B1" s="26"/>
      <c r="C1" s="26"/>
      <c r="D1" s="26"/>
      <c r="E1" s="26"/>
      <c r="F1" s="26"/>
    </row>
    <row r="2" spans="1:6" ht="18" customHeight="1">
      <c r="A2" s="26" t="s">
        <v>22</v>
      </c>
      <c r="B2" s="26"/>
      <c r="C2" s="26"/>
      <c r="D2" s="26"/>
      <c r="E2" s="26"/>
      <c r="F2" s="26"/>
    </row>
    <row r="3" ht="15.75" customHeight="1"/>
    <row r="4" spans="1:6" ht="54" customHeight="1">
      <c r="A4" s="9" t="s">
        <v>0</v>
      </c>
      <c r="B4" s="16" t="s">
        <v>13</v>
      </c>
      <c r="C4" s="9" t="s">
        <v>5</v>
      </c>
      <c r="D4" s="1" t="s">
        <v>7</v>
      </c>
      <c r="E4" s="1" t="s">
        <v>14</v>
      </c>
      <c r="F4" s="1" t="s">
        <v>15</v>
      </c>
    </row>
    <row r="5" spans="1:6" ht="46.5" customHeight="1">
      <c r="A5" s="2">
        <v>1</v>
      </c>
      <c r="B5" s="5" t="s">
        <v>4</v>
      </c>
      <c r="C5" s="19" t="s">
        <v>23</v>
      </c>
      <c r="D5" s="4">
        <v>2.6</v>
      </c>
      <c r="E5" s="17">
        <v>4126.6</v>
      </c>
      <c r="F5" s="4">
        <f>ROUND((D5*E5*12),2)</f>
        <v>128749.92</v>
      </c>
    </row>
    <row r="6" spans="1:6" ht="30.75" customHeight="1">
      <c r="A6" s="2">
        <v>2</v>
      </c>
      <c r="B6" s="5" t="s">
        <v>3</v>
      </c>
      <c r="C6" s="20" t="s">
        <v>24</v>
      </c>
      <c r="D6" s="4">
        <v>0.95</v>
      </c>
      <c r="E6" s="17">
        <v>4126.6</v>
      </c>
      <c r="F6" s="4">
        <f aca="true" t="shared" si="0" ref="F6:F18">ROUND((D6*E6*12),2)</f>
        <v>47043.24</v>
      </c>
    </row>
    <row r="7" spans="1:6" ht="30.75" customHeight="1">
      <c r="A7" s="2">
        <v>3</v>
      </c>
      <c r="B7" s="5" t="s">
        <v>16</v>
      </c>
      <c r="C7" s="21" t="s">
        <v>25</v>
      </c>
      <c r="D7" s="22">
        <v>0.96</v>
      </c>
      <c r="E7" s="17">
        <v>4126.6</v>
      </c>
      <c r="F7" s="4">
        <f t="shared" si="0"/>
        <v>47538.43</v>
      </c>
    </row>
    <row r="8" spans="1:6" ht="30.75" customHeight="1">
      <c r="A8" s="2">
        <v>4</v>
      </c>
      <c r="B8" s="5" t="s">
        <v>17</v>
      </c>
      <c r="C8" s="21" t="s">
        <v>26</v>
      </c>
      <c r="D8" s="22">
        <v>0.15</v>
      </c>
      <c r="E8" s="17">
        <v>4126.6</v>
      </c>
      <c r="F8" s="4">
        <f t="shared" si="0"/>
        <v>7427.88</v>
      </c>
    </row>
    <row r="9" spans="1:6" ht="30.75" customHeight="1">
      <c r="A9" s="2">
        <v>5</v>
      </c>
      <c r="B9" s="5" t="s">
        <v>18</v>
      </c>
      <c r="C9" s="21" t="s">
        <v>27</v>
      </c>
      <c r="D9" s="22">
        <v>0.16</v>
      </c>
      <c r="E9" s="17">
        <v>4126.6</v>
      </c>
      <c r="F9" s="4">
        <f t="shared" si="0"/>
        <v>7923.07</v>
      </c>
    </row>
    <row r="10" spans="1:6" ht="30.75" customHeight="1">
      <c r="A10" s="2">
        <v>6</v>
      </c>
      <c r="B10" s="5" t="s">
        <v>19</v>
      </c>
      <c r="C10" s="23" t="s">
        <v>28</v>
      </c>
      <c r="D10" s="22">
        <v>0.11</v>
      </c>
      <c r="E10" s="17">
        <v>4126.6</v>
      </c>
      <c r="F10" s="4">
        <f t="shared" si="0"/>
        <v>5447.11</v>
      </c>
    </row>
    <row r="11" spans="1:6" ht="30.75" customHeight="1">
      <c r="A11" s="2">
        <v>7</v>
      </c>
      <c r="B11" s="10" t="s">
        <v>1</v>
      </c>
      <c r="C11" s="20" t="s">
        <v>29</v>
      </c>
      <c r="D11" s="2">
        <v>1.98</v>
      </c>
      <c r="E11" s="17">
        <v>4126.6</v>
      </c>
      <c r="F11" s="4">
        <f t="shared" si="0"/>
        <v>98048.02</v>
      </c>
    </row>
    <row r="12" spans="1:6" ht="30.75" customHeight="1">
      <c r="A12" s="2">
        <v>8</v>
      </c>
      <c r="B12" s="3" t="s">
        <v>2</v>
      </c>
      <c r="C12" s="8" t="s">
        <v>30</v>
      </c>
      <c r="D12" s="2">
        <v>0.14</v>
      </c>
      <c r="E12" s="17">
        <v>4126.6</v>
      </c>
      <c r="F12" s="4">
        <f t="shared" si="0"/>
        <v>6932.69</v>
      </c>
    </row>
    <row r="13" spans="1:6" ht="30.75" customHeight="1">
      <c r="A13" s="2">
        <v>9</v>
      </c>
      <c r="B13" s="10" t="s">
        <v>20</v>
      </c>
      <c r="C13" s="8" t="s">
        <v>31</v>
      </c>
      <c r="D13" s="18">
        <v>0.49</v>
      </c>
      <c r="E13" s="17">
        <v>4126.6</v>
      </c>
      <c r="F13" s="4">
        <f t="shared" si="0"/>
        <v>24264.41</v>
      </c>
    </row>
    <row r="14" spans="1:6" ht="30.75" customHeight="1">
      <c r="A14" s="2">
        <v>10</v>
      </c>
      <c r="B14" s="10" t="s">
        <v>21</v>
      </c>
      <c r="C14" s="11" t="s">
        <v>32</v>
      </c>
      <c r="D14" s="24">
        <v>2.16</v>
      </c>
      <c r="E14" s="17">
        <v>4126.6</v>
      </c>
      <c r="F14" s="4">
        <f t="shared" si="0"/>
        <v>106961.47</v>
      </c>
    </row>
    <row r="15" spans="1:6" ht="30.75" customHeight="1">
      <c r="A15" s="2">
        <v>11</v>
      </c>
      <c r="B15" s="5" t="s">
        <v>6</v>
      </c>
      <c r="C15" s="11" t="s">
        <v>33</v>
      </c>
      <c r="D15" s="2">
        <v>0.23</v>
      </c>
      <c r="E15" s="17">
        <v>4126.6</v>
      </c>
      <c r="F15" s="4">
        <f t="shared" si="0"/>
        <v>11389.42</v>
      </c>
    </row>
    <row r="16" spans="1:6" ht="30.75" customHeight="1">
      <c r="A16" s="2">
        <v>12</v>
      </c>
      <c r="B16" s="5" t="s">
        <v>34</v>
      </c>
      <c r="C16" s="8" t="s">
        <v>35</v>
      </c>
      <c r="D16" s="22">
        <v>0.48</v>
      </c>
      <c r="E16" s="17">
        <v>4126.6</v>
      </c>
      <c r="F16" s="4">
        <f>ROUND((D16*E16*12),2)</f>
        <v>23769.22</v>
      </c>
    </row>
    <row r="17" spans="1:6" ht="30.75" customHeight="1">
      <c r="A17" s="2">
        <v>13</v>
      </c>
      <c r="B17" s="5" t="s">
        <v>36</v>
      </c>
      <c r="C17" s="25" t="s">
        <v>37</v>
      </c>
      <c r="D17" s="22">
        <v>0.48</v>
      </c>
      <c r="E17" s="17">
        <v>4126.6</v>
      </c>
      <c r="F17" s="4">
        <f>ROUND((D17*E17*12),2)</f>
        <v>23769.22</v>
      </c>
    </row>
    <row r="18" spans="1:6" ht="30.75" customHeight="1">
      <c r="A18" s="2">
        <v>14</v>
      </c>
      <c r="B18" s="5" t="s">
        <v>10</v>
      </c>
      <c r="C18" s="12" t="s">
        <v>38</v>
      </c>
      <c r="D18" s="2">
        <v>2.95</v>
      </c>
      <c r="E18" s="17">
        <v>4126.6</v>
      </c>
      <c r="F18" s="4">
        <f t="shared" si="0"/>
        <v>146081.64</v>
      </c>
    </row>
    <row r="19" spans="1:6" ht="30.75" customHeight="1">
      <c r="A19" s="2"/>
      <c r="B19" s="13" t="s">
        <v>8</v>
      </c>
      <c r="C19" s="6"/>
      <c r="D19" s="7">
        <f>SUM(D5:D18)</f>
        <v>13.84</v>
      </c>
      <c r="E19" s="1"/>
      <c r="F19" s="7">
        <f>SUM(F5:F18)</f>
        <v>685345.74</v>
      </c>
    </row>
    <row r="20" spans="1:6" ht="30.75" customHeight="1">
      <c r="A20" s="2">
        <v>15</v>
      </c>
      <c r="B20" s="6" t="s">
        <v>9</v>
      </c>
      <c r="C20" s="8" t="s">
        <v>11</v>
      </c>
      <c r="D20" s="7">
        <v>5</v>
      </c>
      <c r="E20" s="17">
        <v>4126.6</v>
      </c>
      <c r="F20" s="7">
        <f>D20*E20*12</f>
        <v>247596</v>
      </c>
    </row>
    <row r="21" spans="1:6" ht="15">
      <c r="A21" s="15"/>
      <c r="B21" s="15"/>
      <c r="C21" s="15"/>
      <c r="D21" s="15"/>
      <c r="E21" s="15"/>
      <c r="F21" s="15"/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2015-07-14T12:23:07Z</cp:lastPrinted>
  <dcterms:created xsi:type="dcterms:W3CDTF">1996-10-08T23:32:33Z</dcterms:created>
  <dcterms:modified xsi:type="dcterms:W3CDTF">2018-03-21T07:02:19Z</dcterms:modified>
  <cp:category/>
  <cp:version/>
  <cp:contentType/>
  <cp:contentStatus/>
</cp:coreProperties>
</file>