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Гагарина 30" sheetId="1" r:id="rId1"/>
    <sheet name="Гагарина 32" sheetId="2" r:id="rId2"/>
  </sheets>
  <definedNames>
    <definedName name="_xlnm.Print_Area" localSheetId="0">'Гагарина 30'!$A$1:$F$19</definedName>
    <definedName name="_xlnm.Print_Area" localSheetId="1">'Гагарина 32'!$A$1:$F$20</definedName>
  </definedNames>
  <calcPr fullCalcOnLoad="1"/>
</workbook>
</file>

<file path=xl/sharedStrings.xml><?xml version="1.0" encoding="utf-8"?>
<sst xmlns="http://schemas.openxmlformats.org/spreadsheetml/2006/main" count="72" uniqueCount="46">
  <si>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</si>
  <si>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</si>
  <si>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</si>
  <si>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</si>
  <si>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</si>
  <si>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</si>
  <si>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>Примерный перечень и периодичность работ и услуг</t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</si>
  <si>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</si>
  <si>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</si>
  <si>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t>Текущий ремонт общего имущества МКД и прочие работы, выполняемые по заявкам собственников помещений:</t>
  </si>
  <si>
    <t xml:space="preserve">Услуги по управлению многоквартирным домом </t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</si>
  <si>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плановая чистка скоростного водоподогревателя - </t>
    </r>
    <r>
      <rPr>
        <b/>
        <u val="single"/>
        <sz val="8"/>
        <rFont val="Times New Roman"/>
        <family val="1"/>
      </rPr>
      <t xml:space="preserve">2 раза в год; </t>
    </r>
    <r>
      <rPr>
        <sz val="8"/>
        <rFont val="Times New Roman"/>
        <family val="1"/>
      </rPr>
      <t xml:space="preserve">периодическая проверка, очистка и разборка завалов в вентиляционной системе -  </t>
    </r>
    <r>
      <rPr>
        <b/>
        <u val="single"/>
        <sz val="8"/>
        <rFont val="Times New Roman"/>
        <family val="1"/>
      </rPr>
      <t xml:space="preserve">2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</t>
    </r>
    <r>
      <rPr>
        <b/>
        <u val="single"/>
        <sz val="8"/>
        <rFont val="Times New Roman"/>
        <family val="1"/>
      </rPr>
      <t xml:space="preserve"> по мере необходимости; </t>
    </r>
    <r>
      <rPr>
        <sz val="8"/>
        <rFont val="Times New Roman"/>
        <family val="1"/>
      </rPr>
      <t>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</si>
  <si>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>4 раза в год, по мере необходимости;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>прочие работы и услуги по заявкам собственников помещений</t>
    </r>
  </si>
  <si>
    <t xml:space="preserve">Перечень работ и услуг по содержанию и текущему ремонту общего имущества 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</si>
  <si>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</si>
  <si>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</si>
  <si>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</si>
  <si>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Итого по содержанию общего имущества МКД: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</si>
  <si>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</si>
  <si>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 (ОДПУ и ИПУ)</t>
  </si>
  <si>
    <t>Техническое обслуживание приборов учета холодной воды (ОДПУ и ИПУ)</t>
  </si>
  <si>
    <t xml:space="preserve">Утилизация твердых коммунальных отходов </t>
  </si>
  <si>
    <t>Сбор и вывоз твердых коммунальных отходов  (с контейнерами или ящиками под ТКО)</t>
  </si>
  <si>
    <t>Техническое обслуживание приборов учета электроэнергии</t>
  </si>
  <si>
    <t>Техническое обслуживание приборов учета холодной воды</t>
  </si>
  <si>
    <t>Техническое обслуживание приборов учета тепловой энергии</t>
  </si>
  <si>
    <t xml:space="preserve">Техническое и аварийное обслуживание внутридомовых газовых сетей </t>
  </si>
  <si>
    <t>в многоквартирном доме № 30 по ул. Гагарина  на 2017 год</t>
  </si>
  <si>
    <r>
      <t>Проверка исправности, работоспособности, регулировка и техническое обслуживание запорной арматуры на системе холодного и горячего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</si>
  <si>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</si>
  <si>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Очистка клемм и соединений в групповых щитках и распределительных шкафах, наладка электрооборудования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.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</si>
  <si>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</t>
    </r>
    <r>
      <rPr>
        <b/>
        <u val="single"/>
        <sz val="8"/>
        <rFont val="Times New Roman"/>
        <family val="1"/>
      </rPr>
      <t xml:space="preserve"> 1 раз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</t>
    </r>
    <r>
      <rPr>
        <b/>
        <u val="single"/>
        <sz val="8"/>
        <rFont val="Times New Roman"/>
        <family val="1"/>
      </rPr>
      <t xml:space="preserve"> 1 раз в год</t>
    </r>
    <r>
      <rPr>
        <sz val="8"/>
        <rFont val="Times New Roman"/>
        <family val="1"/>
      </rPr>
      <t xml:space="preserve">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</si>
  <si>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r>
      <t xml:space="preserve">Проверка исправности, работоспособности и тех.обслуживание общедомового прибора учета воды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Чистка (промывка) общедомового прибора учета, устранение протечек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общедомовых приборов  учета воды -</t>
    </r>
    <r>
      <rPr>
        <b/>
        <u val="single"/>
        <sz val="8"/>
        <rFont val="Times New Roman"/>
        <family val="1"/>
      </rPr>
      <t xml:space="preserve"> ежемесячно. </t>
    </r>
    <r>
      <rPr>
        <sz val="8"/>
        <rFont val="Times New Roman"/>
        <family val="1"/>
      </rPr>
      <t xml:space="preserve">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</si>
  <si>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r>
      <t xml:space="preserve">Подметание и уборка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. 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. </t>
    </r>
    <r>
      <rPr>
        <sz val="8"/>
        <color indexed="36"/>
        <rFont val="Times New Roman"/>
        <family val="1"/>
      </rPr>
      <t xml:space="preserve">Скашивание травы с газонов - </t>
    </r>
    <r>
      <rPr>
        <b/>
        <u val="single"/>
        <sz val="8"/>
        <color indexed="36"/>
        <rFont val="Times New Roman"/>
        <family val="1"/>
      </rPr>
      <t>по мере необходимости</t>
    </r>
    <r>
      <rPr>
        <sz val="8"/>
        <color indexed="36"/>
        <rFont val="Times New Roman"/>
        <family val="1"/>
      </rPr>
      <t xml:space="preserve">. </t>
    </r>
    <r>
      <rPr>
        <sz val="8"/>
        <rFont val="Times New Roman"/>
        <family val="1"/>
      </rPr>
      <t xml:space="preserve"> Сдвигание свежевыпавшего снега и подметание территории в дни снегопада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. Очистка вручную участков территории от снега и наледи  после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Посыпка территории песчано-соляной смесью - </t>
    </r>
    <r>
      <rPr>
        <b/>
        <u val="single"/>
        <sz val="8"/>
        <rFont val="Times New Roman"/>
        <family val="1"/>
      </rPr>
      <t xml:space="preserve">1 раз в сутки  во время гололеда. </t>
    </r>
    <r>
      <rPr>
        <sz val="8"/>
        <rFont val="Times New Roman"/>
        <family val="1"/>
      </rPr>
      <t>Вывоз мусора, смета с придомовой территории -</t>
    </r>
    <r>
      <rPr>
        <b/>
        <u val="single"/>
        <sz val="8"/>
        <rFont val="Times New Roman"/>
        <family val="1"/>
      </rPr>
      <t xml:space="preserve"> по мере необходимости.</t>
    </r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</si>
  <si>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</si>
  <si>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Утилизация ТКО специализированной организацией (полигон ТКО) - </t>
    </r>
    <r>
      <rPr>
        <b/>
        <u val="single"/>
        <sz val="8"/>
        <rFont val="Times New Roman"/>
        <family val="1"/>
      </rPr>
      <t>по мере вывоза ТКО</t>
    </r>
  </si>
  <si>
    <r>
      <t xml:space="preserve">Вывоз ТКО с контейнерной площадки транспортом специализированной организации в место утилизации ТКО -  </t>
    </r>
    <r>
      <rPr>
        <b/>
        <u val="single"/>
        <sz val="8"/>
        <rFont val="Times New Roman"/>
        <family val="1"/>
      </rPr>
      <t>не реже 2-х раз в неделю</t>
    </r>
    <r>
      <rPr>
        <sz val="8"/>
        <rFont val="Times New Roman"/>
        <family val="1"/>
      </rPr>
      <t xml:space="preserve"> Уборка контейнерных площадок - </t>
    </r>
    <r>
      <rPr>
        <b/>
        <u val="single"/>
        <sz val="8"/>
        <rFont val="Times New Roman"/>
        <family val="1"/>
      </rPr>
      <t>1 раз в сутки. кроме выходных.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(Объем ТКО определяется из расчета 1,24 куб.м. на 1 человека в год)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</si>
  <si>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Укрепление водосточных труб, колен и воронок, 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</si>
  <si>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Внешний осмотр внутридомового газопровода и запорной арматуры на нем с выявлением внешних признаков утечек газа. Проверка (визуально) соответствия прокладки газопроводов в помещении нормативным требованиям, наличие свободного доступа к газопроводам. Проверка состояния окраски и креплений газопровода, выявление наличия вибрации, повреждений и недопустимого прогиба газопровода. Проверка наличия и целостности футляров в местах прокладки газопроводов через наружные и внутренние конструкции зданий, герметичности соединений газопроводов и арматуры. Проверка работоспособности и смазки кранов, установленных на газопроводах, при необходимости, перенабивка сальников уплотнений, смазка  </t>
    </r>
    <r>
      <rPr>
        <b/>
        <u val="single"/>
        <sz val="8"/>
        <rFont val="Times New Roman"/>
        <family val="1"/>
      </rPr>
      <t>- 1 раз в 3 года.</t>
    </r>
    <r>
      <rPr>
        <sz val="8"/>
        <rFont val="Times New Roman"/>
        <family val="1"/>
      </rPr>
      <t xml:space="preserve">  Аварийно-диспетчерское обслуживание; выполнение работ по локализации и ликвидации аварий (аварийных ситуаций) на системах газоснабжения по заявкам, поступающих от населения и других потребителей газа, расположенных в зоне действия ГРО - </t>
    </r>
    <r>
      <rPr>
        <b/>
        <u val="single"/>
        <sz val="8"/>
        <rFont val="Times New Roman"/>
        <family val="1"/>
      </rPr>
      <t>круглосуточно.</t>
    </r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</si>
  <si>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документации для проведения собраний собственников помещений МКД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</si>
  <si>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в многоквартирном доме № 32 по ул. Гагарина  на 2017 год</t>
  </si>
  <si>
    <r>
      <t>Проверка исправности, работоспособности, регулировка и техническое обслуживание запорной арматуры на системе холодного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</si>
  <si>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</si>
  <si>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r>
      <t xml:space="preserve">Контроль технического состояния, проверка работоспособности ОДПУ - </t>
    </r>
    <r>
      <rPr>
        <b/>
        <u val="single"/>
        <sz val="8"/>
        <rFont val="Times New Roman"/>
        <family val="1"/>
      </rPr>
      <t>1 раз в месяц</t>
    </r>
    <r>
      <rPr>
        <sz val="8"/>
        <rFont val="Times New Roman"/>
        <family val="1"/>
      </rPr>
      <t xml:space="preserve">. Наладка оборудования,  ревизия запорной арматуры, проверка изоляции электрических цепей приборов и надежности заземления, проверка качества подключения внешних связей к клеммамм приборов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Чистка (промывка) общедомового прибора учета, устраннение протечек - по мере необходимости; обеспечение непрерывной передачи данных с узлов по GSM связи -</t>
    </r>
    <r>
      <rPr>
        <b/>
        <u val="single"/>
        <sz val="8"/>
        <rFont val="Times New Roman"/>
        <family val="1"/>
      </rPr>
      <t xml:space="preserve"> ежедневно.</t>
    </r>
    <r>
      <rPr>
        <sz val="8"/>
        <rFont val="Times New Roman"/>
        <family val="1"/>
      </rPr>
      <t xml:space="preserve"> Снятие показаний расхода ресурсов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Демонтаж, монтаж прибора учета с целью отправки на гос.поверку - </t>
    </r>
    <r>
      <rPr>
        <b/>
        <u val="single"/>
        <sz val="8"/>
        <rFont val="Times New Roman"/>
        <family val="1"/>
      </rPr>
      <t>при наступлении срока гос.поверки</t>
    </r>
  </si>
  <si>
    <t xml:space="preserve">Техническое диагностирование внутридомовых газовых сетей и газового оборудования                                             </t>
  </si>
  <si>
    <t xml:space="preserve">Анализ технической и эксплуатационной документации, определение наличия загазованности и поиск мест утечки газа, определение фактических размеров газопровода и выявление отступлений от проекта,определение качества, количества и месторасположения сварных соединений, запорных устройств, газовых приборов,определение наличия повреждений на участках газопровода и определение  качества окраски газопровода, определение наличия следов протечек, степени влажности и периодичности увлажнения стоительных конструкций в местах их пересечения с газопроводами, определение месторасположения газопровода относительно потенциальных источников увлажнения, определение степени корразионного поражениея газопровода и его футляра в местах переходов газопровода через строительные конструкции, определение наличия электрического контакта "труба-футляр",определение напряженно-деформированного состояния газопровода, твердометрия участков газопроводов, проведение ультразвуковой дефектоскопии сварных стыков, участков газопроводов, проходящих через строительные конструкции, определение поверхностной и объемной влажности строительной конструкции;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</si>
</sst>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indexed="63"/>
      <name val="Times New Roman"/>
      <family val="1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4.140625" style="11" customWidth="1"/>
    <col min="2" max="2" width="76.57421875" style="11" customWidth="1"/>
    <col min="3" max="3" width="68.28125" style="11" hidden="1" customWidth="1"/>
    <col min="4" max="4" width="22.8515625" style="11" hidden="1" customWidth="1"/>
    <col min="5" max="5" width="25.421875" style="11" hidden="1" customWidth="1"/>
    <col min="6" max="6" width="18.8515625" style="11" customWidth="1"/>
    <col min="7" max="16384" width="9.140625" style="11" customWidth="1"/>
  </cols>
  <sheetData>
    <row r="1" spans="1:6" ht="20.25" customHeight="1">
      <c r="A1" s="25" t="s">
        <v>13</v>
      </c>
      <c r="B1" s="25"/>
      <c r="C1" s="25"/>
      <c r="D1" s="25"/>
      <c r="E1" s="25"/>
      <c r="F1" s="25"/>
    </row>
    <row r="2" spans="1:6" ht="20.25" customHeight="1">
      <c r="A2" s="26" t="s">
        <v>27</v>
      </c>
      <c r="B2" s="26"/>
      <c r="C2" s="26"/>
      <c r="D2" s="26"/>
      <c r="E2" s="26"/>
      <c r="F2" s="26"/>
    </row>
    <row r="3" spans="1:6" ht="17.25" customHeight="1">
      <c r="A3" s="12"/>
      <c r="B3" s="12"/>
      <c r="C3" s="12"/>
      <c r="D3" s="12"/>
      <c r="E3" s="12"/>
      <c r="F3" s="12"/>
    </row>
    <row r="4" spans="1:6" s="23" customFormat="1" ht="57.75" customHeight="1">
      <c r="A4" s="3" t="s">
        <v>0</v>
      </c>
      <c r="B4" s="4" t="s">
        <v>14</v>
      </c>
      <c r="C4" s="3" t="s">
        <v>6</v>
      </c>
      <c r="D4" s="13" t="s">
        <v>8</v>
      </c>
      <c r="E4" s="13" t="s">
        <v>15</v>
      </c>
      <c r="F4" s="13" t="s">
        <v>16</v>
      </c>
    </row>
    <row r="5" spans="1:6" ht="50.25" customHeight="1">
      <c r="A5" s="8">
        <v>1</v>
      </c>
      <c r="B5" s="9" t="s">
        <v>4</v>
      </c>
      <c r="C5" s="28" t="s">
        <v>28</v>
      </c>
      <c r="D5" s="10">
        <v>2.6</v>
      </c>
      <c r="E5" s="24">
        <v>3959.4</v>
      </c>
      <c r="F5" s="7">
        <f>ROUND((D5*E5*12),2)</f>
        <v>123533.28</v>
      </c>
    </row>
    <row r="6" spans="1:6" ht="34.5" customHeight="1">
      <c r="A6" s="8">
        <v>2</v>
      </c>
      <c r="B6" s="9" t="s">
        <v>3</v>
      </c>
      <c r="C6" s="29" t="s">
        <v>29</v>
      </c>
      <c r="D6" s="10">
        <v>0.95</v>
      </c>
      <c r="E6" s="24">
        <v>3959.4</v>
      </c>
      <c r="F6" s="7">
        <f aca="true" t="shared" si="0" ref="F6:F16">ROUND((D6*E6*12),2)</f>
        <v>45137.16</v>
      </c>
    </row>
    <row r="7" spans="1:6" ht="34.5" customHeight="1">
      <c r="A7" s="8">
        <v>3</v>
      </c>
      <c r="B7" s="9" t="s">
        <v>18</v>
      </c>
      <c r="C7" s="30" t="s">
        <v>30</v>
      </c>
      <c r="D7" s="31">
        <v>0.96</v>
      </c>
      <c r="E7" s="24">
        <v>3959.4</v>
      </c>
      <c r="F7" s="7">
        <f t="shared" si="0"/>
        <v>45612.29</v>
      </c>
    </row>
    <row r="8" spans="1:6" ht="34.5" customHeight="1">
      <c r="A8" s="8">
        <v>4</v>
      </c>
      <c r="B8" s="9" t="s">
        <v>19</v>
      </c>
      <c r="C8" s="30" t="s">
        <v>31</v>
      </c>
      <c r="D8" s="31">
        <v>0.15</v>
      </c>
      <c r="E8" s="24">
        <v>3959.4</v>
      </c>
      <c r="F8" s="7">
        <f t="shared" si="0"/>
        <v>7126.92</v>
      </c>
    </row>
    <row r="9" spans="1:6" ht="34.5" customHeight="1">
      <c r="A9" s="8">
        <v>5</v>
      </c>
      <c r="B9" s="9" t="s">
        <v>20</v>
      </c>
      <c r="C9" s="30" t="s">
        <v>32</v>
      </c>
      <c r="D9" s="31">
        <v>0.16</v>
      </c>
      <c r="E9" s="24">
        <v>3959.4</v>
      </c>
      <c r="F9" s="7">
        <f t="shared" si="0"/>
        <v>7602.05</v>
      </c>
    </row>
    <row r="10" spans="1:6" ht="34.5" customHeight="1">
      <c r="A10" s="8">
        <v>6</v>
      </c>
      <c r="B10" s="9" t="s">
        <v>1</v>
      </c>
      <c r="C10" s="29" t="s">
        <v>33</v>
      </c>
      <c r="D10" s="8">
        <v>1.98</v>
      </c>
      <c r="E10" s="24">
        <v>3959.4</v>
      </c>
      <c r="F10" s="7">
        <f t="shared" si="0"/>
        <v>94075.34</v>
      </c>
    </row>
    <row r="11" spans="1:6" ht="34.5" customHeight="1">
      <c r="A11" s="8">
        <v>7</v>
      </c>
      <c r="B11" s="9" t="s">
        <v>2</v>
      </c>
      <c r="C11" s="19" t="s">
        <v>34</v>
      </c>
      <c r="D11" s="8">
        <v>0.14</v>
      </c>
      <c r="E11" s="24">
        <v>3959.4</v>
      </c>
      <c r="F11" s="7">
        <f t="shared" si="0"/>
        <v>6651.79</v>
      </c>
    </row>
    <row r="12" spans="1:6" ht="34.5" customHeight="1">
      <c r="A12" s="8">
        <v>8</v>
      </c>
      <c r="B12" s="9" t="s">
        <v>21</v>
      </c>
      <c r="C12" s="19" t="s">
        <v>35</v>
      </c>
      <c r="D12" s="8">
        <v>0.49</v>
      </c>
      <c r="E12" s="24">
        <v>3959.4</v>
      </c>
      <c r="F12" s="7">
        <f t="shared" si="0"/>
        <v>23281.27</v>
      </c>
    </row>
    <row r="13" spans="1:6" ht="34.5" customHeight="1">
      <c r="A13" s="8">
        <v>9</v>
      </c>
      <c r="B13" s="9" t="s">
        <v>22</v>
      </c>
      <c r="C13" s="32" t="s">
        <v>36</v>
      </c>
      <c r="D13" s="7">
        <v>1.6</v>
      </c>
      <c r="E13" s="24">
        <v>3959.4</v>
      </c>
      <c r="F13" s="7">
        <f t="shared" si="0"/>
        <v>76020.48</v>
      </c>
    </row>
    <row r="14" spans="1:6" ht="34.5" customHeight="1">
      <c r="A14" s="8">
        <v>10</v>
      </c>
      <c r="B14" s="1" t="s">
        <v>7</v>
      </c>
      <c r="C14" s="19" t="s">
        <v>37</v>
      </c>
      <c r="D14" s="10">
        <v>0.23</v>
      </c>
      <c r="E14" s="24">
        <v>3959.4</v>
      </c>
      <c r="F14" s="7">
        <f t="shared" si="0"/>
        <v>10927.94</v>
      </c>
    </row>
    <row r="15" spans="1:6" ht="34.5" customHeight="1">
      <c r="A15" s="8">
        <v>11</v>
      </c>
      <c r="B15" s="9" t="s">
        <v>26</v>
      </c>
      <c r="C15" s="19" t="s">
        <v>38</v>
      </c>
      <c r="D15" s="31">
        <v>0.48</v>
      </c>
      <c r="E15" s="24">
        <v>3959.4</v>
      </c>
      <c r="F15" s="7">
        <f>ROUND((D15*E15*12),2)</f>
        <v>22806.14</v>
      </c>
    </row>
    <row r="16" spans="1:6" ht="34.5" customHeight="1">
      <c r="A16" s="8">
        <v>12</v>
      </c>
      <c r="B16" s="9" t="s">
        <v>10</v>
      </c>
      <c r="C16" s="20" t="s">
        <v>39</v>
      </c>
      <c r="D16" s="8">
        <v>2.95</v>
      </c>
      <c r="E16" s="24">
        <v>3959.4</v>
      </c>
      <c r="F16" s="7">
        <f t="shared" si="0"/>
        <v>140162.76</v>
      </c>
    </row>
    <row r="17" spans="1:6" ht="34.5" customHeight="1">
      <c r="A17" s="8"/>
      <c r="B17" s="14" t="s">
        <v>17</v>
      </c>
      <c r="C17" s="14"/>
      <c r="D17" s="15">
        <f>SUM(D5:D16)</f>
        <v>12.690000000000001</v>
      </c>
      <c r="E17" s="24">
        <v>3959.4</v>
      </c>
      <c r="F17" s="6">
        <f>SUM(F5:F16)</f>
        <v>602937.42</v>
      </c>
    </row>
    <row r="18" spans="1:6" ht="34.5" customHeight="1">
      <c r="A18" s="8">
        <v>13</v>
      </c>
      <c r="B18" s="14" t="s">
        <v>9</v>
      </c>
      <c r="C18" s="19" t="s">
        <v>11</v>
      </c>
      <c r="D18" s="15">
        <v>4.5</v>
      </c>
      <c r="E18" s="24">
        <v>3959.4</v>
      </c>
      <c r="F18" s="6">
        <f>D18*E18*12</f>
        <v>213807.59999999998</v>
      </c>
    </row>
    <row r="19" spans="1:6" ht="15">
      <c r="A19" s="16"/>
      <c r="B19" s="17"/>
      <c r="C19" s="17"/>
      <c r="D19" s="18"/>
      <c r="E19" s="17"/>
      <c r="F19" s="18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4.140625" style="21" customWidth="1"/>
    <col min="2" max="2" width="79.140625" style="21" customWidth="1"/>
    <col min="3" max="3" width="67.8515625" style="21" hidden="1" customWidth="1"/>
    <col min="4" max="4" width="21.8515625" style="21" hidden="1" customWidth="1"/>
    <col min="5" max="5" width="24.7109375" style="21" hidden="1" customWidth="1"/>
    <col min="6" max="6" width="21.28125" style="21" customWidth="1"/>
    <col min="7" max="16384" width="9.140625" style="21" customWidth="1"/>
  </cols>
  <sheetData>
    <row r="1" spans="1:6" ht="18" customHeight="1">
      <c r="A1" s="25" t="s">
        <v>13</v>
      </c>
      <c r="B1" s="25"/>
      <c r="C1" s="25"/>
      <c r="D1" s="25"/>
      <c r="E1" s="25"/>
      <c r="F1" s="25"/>
    </row>
    <row r="2" spans="1:6" ht="18.75" customHeight="1">
      <c r="A2" s="27" t="s">
        <v>40</v>
      </c>
      <c r="B2" s="27"/>
      <c r="C2" s="27"/>
      <c r="D2" s="27"/>
      <c r="E2" s="27"/>
      <c r="F2" s="27"/>
    </row>
    <row r="3" spans="1:6" ht="12" customHeight="1">
      <c r="A3" s="22"/>
      <c r="B3" s="22"/>
      <c r="C3" s="22"/>
      <c r="D3" s="22"/>
      <c r="E3" s="22"/>
      <c r="F3" s="22"/>
    </row>
    <row r="4" spans="1:6" s="23" customFormat="1" ht="69.75" customHeight="1">
      <c r="A4" s="3" t="s">
        <v>0</v>
      </c>
      <c r="B4" s="4" t="s">
        <v>14</v>
      </c>
      <c r="C4" s="3" t="s">
        <v>6</v>
      </c>
      <c r="D4" s="13" t="s">
        <v>8</v>
      </c>
      <c r="E4" s="13" t="s">
        <v>15</v>
      </c>
      <c r="F4" s="13" t="s">
        <v>16</v>
      </c>
    </row>
    <row r="5" spans="1:6" ht="51" customHeight="1">
      <c r="A5" s="5">
        <v>1</v>
      </c>
      <c r="B5" s="9" t="s">
        <v>5</v>
      </c>
      <c r="C5" s="28" t="s">
        <v>41</v>
      </c>
      <c r="D5" s="7">
        <v>2.07</v>
      </c>
      <c r="E5" s="24">
        <v>3436</v>
      </c>
      <c r="F5" s="7">
        <f aca="true" t="shared" si="0" ref="F5:F16">ROUND((D5*E5*12),2)</f>
        <v>85350.24</v>
      </c>
    </row>
    <row r="6" spans="1:6" ht="33.75" customHeight="1">
      <c r="A6" s="5">
        <v>2</v>
      </c>
      <c r="B6" s="9" t="s">
        <v>3</v>
      </c>
      <c r="C6" s="29" t="s">
        <v>42</v>
      </c>
      <c r="D6" s="7">
        <v>0.95</v>
      </c>
      <c r="E6" s="24">
        <v>3436</v>
      </c>
      <c r="F6" s="7">
        <f t="shared" si="0"/>
        <v>39170.4</v>
      </c>
    </row>
    <row r="7" spans="1:6" ht="33.75" customHeight="1">
      <c r="A7" s="5">
        <v>3</v>
      </c>
      <c r="B7" s="9" t="s">
        <v>18</v>
      </c>
      <c r="C7" s="30" t="s">
        <v>30</v>
      </c>
      <c r="D7" s="31">
        <v>0.96</v>
      </c>
      <c r="E7" s="24">
        <v>3436</v>
      </c>
      <c r="F7" s="7">
        <f t="shared" si="0"/>
        <v>39582.72</v>
      </c>
    </row>
    <row r="8" spans="1:6" ht="33.75" customHeight="1">
      <c r="A8" s="5">
        <v>4</v>
      </c>
      <c r="B8" s="9" t="s">
        <v>23</v>
      </c>
      <c r="C8" s="30" t="s">
        <v>31</v>
      </c>
      <c r="D8" s="31">
        <v>0.15</v>
      </c>
      <c r="E8" s="24">
        <v>3436</v>
      </c>
      <c r="F8" s="7">
        <f t="shared" si="0"/>
        <v>6184.8</v>
      </c>
    </row>
    <row r="9" spans="1:6" ht="33.75" customHeight="1">
      <c r="A9" s="5">
        <v>5</v>
      </c>
      <c r="B9" s="9" t="s">
        <v>24</v>
      </c>
      <c r="C9" s="30" t="s">
        <v>32</v>
      </c>
      <c r="D9" s="31">
        <v>0.16</v>
      </c>
      <c r="E9" s="24">
        <v>3436</v>
      </c>
      <c r="F9" s="7">
        <f t="shared" si="0"/>
        <v>6597.12</v>
      </c>
    </row>
    <row r="10" spans="1:6" ht="33.75" customHeight="1">
      <c r="A10" s="5">
        <v>6</v>
      </c>
      <c r="B10" s="9" t="s">
        <v>25</v>
      </c>
      <c r="C10" s="33" t="s">
        <v>43</v>
      </c>
      <c r="D10" s="31">
        <v>0.11</v>
      </c>
      <c r="E10" s="24">
        <v>3436</v>
      </c>
      <c r="F10" s="7">
        <f t="shared" si="0"/>
        <v>4535.52</v>
      </c>
    </row>
    <row r="11" spans="1:6" ht="33.75" customHeight="1">
      <c r="A11" s="5">
        <v>7</v>
      </c>
      <c r="B11" s="1" t="s">
        <v>1</v>
      </c>
      <c r="C11" s="29" t="s">
        <v>33</v>
      </c>
      <c r="D11" s="5">
        <v>1.98</v>
      </c>
      <c r="E11" s="24">
        <v>3436</v>
      </c>
      <c r="F11" s="7">
        <f t="shared" si="0"/>
        <v>81639.36</v>
      </c>
    </row>
    <row r="12" spans="1:6" ht="33.75" customHeight="1">
      <c r="A12" s="5">
        <v>8</v>
      </c>
      <c r="B12" s="1" t="s">
        <v>2</v>
      </c>
      <c r="C12" s="19" t="s">
        <v>34</v>
      </c>
      <c r="D12" s="5">
        <v>0.14</v>
      </c>
      <c r="E12" s="24">
        <v>3436</v>
      </c>
      <c r="F12" s="7">
        <f t="shared" si="0"/>
        <v>5772.48</v>
      </c>
    </row>
    <row r="13" spans="1:6" ht="33.75" customHeight="1">
      <c r="A13" s="5">
        <v>9</v>
      </c>
      <c r="B13" s="9" t="s">
        <v>21</v>
      </c>
      <c r="C13" s="19" t="s">
        <v>35</v>
      </c>
      <c r="D13" s="8">
        <v>0.49</v>
      </c>
      <c r="E13" s="24">
        <v>3436</v>
      </c>
      <c r="F13" s="7">
        <f t="shared" si="0"/>
        <v>20203.68</v>
      </c>
    </row>
    <row r="14" spans="1:6" ht="33.75" customHeight="1">
      <c r="A14" s="5">
        <v>10</v>
      </c>
      <c r="B14" s="9" t="s">
        <v>22</v>
      </c>
      <c r="C14" s="32" t="s">
        <v>36</v>
      </c>
      <c r="D14" s="7">
        <v>1.6</v>
      </c>
      <c r="E14" s="24">
        <v>3436</v>
      </c>
      <c r="F14" s="7">
        <f t="shared" si="0"/>
        <v>65971.2</v>
      </c>
    </row>
    <row r="15" spans="1:6" ht="33.75" customHeight="1">
      <c r="A15" s="5">
        <v>11</v>
      </c>
      <c r="B15" s="1" t="s">
        <v>7</v>
      </c>
      <c r="C15" s="19" t="s">
        <v>37</v>
      </c>
      <c r="D15" s="10">
        <v>0.23</v>
      </c>
      <c r="E15" s="24">
        <v>3436</v>
      </c>
      <c r="F15" s="7">
        <f t="shared" si="0"/>
        <v>9483.36</v>
      </c>
    </row>
    <row r="16" spans="1:6" ht="33.75" customHeight="1">
      <c r="A16" s="5">
        <v>12</v>
      </c>
      <c r="B16" s="35" t="s">
        <v>44</v>
      </c>
      <c r="C16" s="34" t="s">
        <v>45</v>
      </c>
      <c r="D16" s="36">
        <v>1.28</v>
      </c>
      <c r="E16" s="24">
        <v>3436</v>
      </c>
      <c r="F16" s="7">
        <f>ROUND((D16*E16*12),2)</f>
        <v>52776.96</v>
      </c>
    </row>
    <row r="17" spans="1:6" ht="33.75" customHeight="1">
      <c r="A17" s="5">
        <v>13</v>
      </c>
      <c r="B17" s="9" t="s">
        <v>10</v>
      </c>
      <c r="C17" s="20" t="s">
        <v>39</v>
      </c>
      <c r="D17" s="5">
        <v>2.95</v>
      </c>
      <c r="E17" s="24">
        <v>3436</v>
      </c>
      <c r="F17" s="7">
        <f>ROUND((D17*E17*12),2)</f>
        <v>121634.4</v>
      </c>
    </row>
    <row r="18" spans="1:6" ht="33.75" customHeight="1">
      <c r="A18" s="5"/>
      <c r="B18" s="14" t="s">
        <v>17</v>
      </c>
      <c r="C18" s="2"/>
      <c r="D18" s="6">
        <f>SUM(D5:D17)</f>
        <v>13.07</v>
      </c>
      <c r="E18" s="24">
        <v>3436</v>
      </c>
      <c r="F18" s="6">
        <f>SUM(F5:F17)</f>
        <v>538902.24</v>
      </c>
    </row>
    <row r="19" spans="1:6" ht="33.75" customHeight="1">
      <c r="A19" s="5">
        <v>14</v>
      </c>
      <c r="B19" s="14" t="s">
        <v>9</v>
      </c>
      <c r="C19" s="19" t="s">
        <v>12</v>
      </c>
      <c r="D19" s="6">
        <v>5</v>
      </c>
      <c r="E19" s="24">
        <v>3436</v>
      </c>
      <c r="F19" s="6">
        <f>D19*E19*12</f>
        <v>206160</v>
      </c>
    </row>
    <row r="21" spans="1:6" ht="15">
      <c r="A21" s="23"/>
      <c r="B21" s="23"/>
      <c r="C21" s="23"/>
      <c r="D21" s="23"/>
      <c r="E21" s="23"/>
      <c r="F21" s="23"/>
    </row>
    <row r="22" spans="1:6" ht="15">
      <c r="A22" s="23"/>
      <c r="B22" s="23"/>
      <c r="C22" s="23"/>
      <c r="D22" s="23"/>
      <c r="E22" s="23"/>
      <c r="F22" s="23"/>
    </row>
    <row r="23" spans="1:6" ht="15">
      <c r="A23" s="23"/>
      <c r="B23" s="23"/>
      <c r="C23" s="23"/>
      <c r="D23" s="23"/>
      <c r="E23" s="23"/>
      <c r="F23" s="23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2015-06-17T12:32:47Z</cp:lastPrinted>
  <dcterms:created xsi:type="dcterms:W3CDTF">1996-10-08T23:32:33Z</dcterms:created>
  <dcterms:modified xsi:type="dcterms:W3CDTF">2018-03-20T08:00:01Z</dcterms:modified>
  <cp:category/>
  <cp:version/>
  <cp:contentType/>
  <cp:contentStatus/>
</cp:coreProperties>
</file>