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tabRatio="777" activeTab="0"/>
  </bookViews>
  <sheets>
    <sheet name="Дзержинского3а " sheetId="1" r:id="rId1"/>
    <sheet name="Дзержинского88" sheetId="2" r:id="rId2"/>
    <sheet name="Дзержинского88а" sheetId="3" r:id="rId3"/>
  </sheets>
  <definedNames>
    <definedName name="_xlnm.Print_Area" localSheetId="0">'Дзержинского3а '!$A$1:$F$17</definedName>
    <definedName name="_xlnm.Print_Area" localSheetId="1">'Дзержинского88'!$A$1:$F$17</definedName>
    <definedName name="_xlnm.Print_Area" localSheetId="2">'Дзержинского88а'!$A$1:$F$17</definedName>
  </definedNames>
  <calcPr fullCalcOnLoad="1"/>
</workbook>
</file>

<file path=xl/sharedStrings.xml><?xml version="1.0" encoding="utf-8"?>
<sst xmlns="http://schemas.openxmlformats.org/spreadsheetml/2006/main" count="99" uniqueCount="42">
  <si>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</si>
  <si>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</si>
  <si>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</si>
  <si>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</si>
  <si>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(холодное водоснабжение) в МОП многоквартирных домов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</si>
  <si>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</si>
  <si>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Примерный перечень и периодичность работ и услуг</t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</si>
  <si>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</si>
  <si>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</si>
  <si>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t>Текущий ремонт общего имущества МКД и прочие работы, выполняемые по заявкам собственников помещений:</t>
  </si>
  <si>
    <t xml:space="preserve">Услуги по управлению многоквартирным домом </t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</si>
  <si>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  </t>
    </r>
    <r>
      <rPr>
        <sz val="8"/>
        <rFont val="Times New Roman"/>
        <family val="1"/>
      </rPr>
      <t xml:space="preserve">уборка снега и сосулек с крыши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>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</si>
  <si>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>1 раз в год, по мере необходимости;</t>
    </r>
    <r>
      <rPr>
        <sz val="8"/>
        <rFont val="Times New Roman"/>
        <family val="1"/>
      </rPr>
      <t xml:space="preserve"> 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</si>
  <si>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</si>
  <si>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</si>
  <si>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</si>
  <si>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Вывоз жидких бытовых отходов</t>
  </si>
  <si>
    <t>Итого по содержанию общего имущества МКД:</t>
  </si>
  <si>
    <t xml:space="preserve">Перечень работ и услуг на содержание и текущий ремонт общего имущества </t>
  </si>
  <si>
    <t xml:space="preserve">в многоквартирном доме № 3а по ул. Дзержинского  на 2016 год </t>
  </si>
  <si>
    <t xml:space="preserve">в многоквартирном доме № 88 по ул. Дзержинского  на 2016 год </t>
  </si>
  <si>
    <t xml:space="preserve">в многоквартирном доме № 88а по ул. Дзержинского  на 2016 год </t>
  </si>
  <si>
    <t xml:space="preserve">Проверка исправности, работоспособности, регулировка и техническое обслуживание запорной арматуры на системе холодного водоснабжения - 2 раза в год. Контроль состояния герметичности участков трубопроводов и соединительных элементов на системе холодного водоснабжения - 2 раза в год. Устранение незначительных неисправностей в инженерных системах - по мере необходимости. </t>
  </si>
  <si>
    <t>Аварийно-диспетчерское обслуживание централизованной диспетчерской службой - круглосуточно. Ликвидация аварийных ситуаций  на внутридомовых системах холодного водоснабжения и электроснабжения по заявкам, поданным  в диспетчерскую службу, - круглосуточно</t>
  </si>
  <si>
    <t>Техническое обслуживание и содержание системы электроснабжения в местах общего пользования многоквартирных домов</t>
  </si>
  <si>
    <t>Проведение технических осмотров  электротехнических сетей, устройств, электрооборудования, силовых и осветительных установок - 1 раз в квартал. Проверка и обеспечение работоспособности устройств защитного отключения - 2 раза в год.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по мере необходимости</t>
  </si>
  <si>
    <t>Техническое обслуживание приборов учета электроэнергии (ОДПУ и ИПУ)</t>
  </si>
  <si>
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- 1 раз в год. Составление актов при обнаружении незаконного пользования электроэнергией - при обнаружении. Проверка сроков госповерки счетчиков - 1 раз в год.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ежемесячно.</t>
  </si>
  <si>
    <t>Подметание и уборка придомовой территории в летний период - 1 раз в 2 суток. Уборка мусора с газонов - 1 раз в неделю. Сдвигание свежевыпавшего снега и подметание территории в дни снегопада - 1 раз в сутки. Очистка вручную участков территории от снега и наледи  после механизированной уборки - по мере необходимости. Посыпка территории песчано-соляной смесью - 1 раз в сутки  во время гололеда. Вывоз мусора, смета с придомовой территории - по мере необходимости.</t>
  </si>
  <si>
    <t>Сдвигание  свежевыпавшего снега во дворах жилых домов механизированным способом в дни обильного снегопада - по мере необходимости</t>
  </si>
  <si>
    <t>Утилизация твердых коммунальных отходов</t>
  </si>
  <si>
    <t>Утилизация ТКО специализированной организацией (полигон ТКО) - по мере вывоза ТКО</t>
  </si>
  <si>
    <t>Сбор и вывоз твердых коммунальных отходов  (без мусоропроводов и контейнеров (ящиков под ТКО))</t>
  </si>
  <si>
    <t>Сбор и вывоз вывоз ТКО по графику согласно договору со специализированной организацией - не реже 2-х раз в неделю. Вывоз крупногабаритного мусора - по мере необходимости.  (Объем ТКО определяется из расчета 1,24 куб.м. на 1 человека в год)</t>
  </si>
  <si>
    <t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постоянно. Замена разбитых стекол окон в местах общего пользования, мелкий ремонт и укрепление входных дверей в МОП, установка замков на двери в МОП, проверка состояния продухов в цоколях зданий, установка доводчиков на входных дверях и др. мелкие работы - по мере необходимости.</t>
  </si>
  <si>
    <t>Вывоз жидких бытовых отходов по договору со специализированной организацией - по графику</t>
  </si>
  <si>
    <t>Разработка планов работ по МКД на предстоящий год и контроль за их выполнением - ежегодно; подготовка и проведение собраний собственников помещений МКД - 1 раз в год; проведение тех.осмотров МКД - плановых - 1 раз в год, частичных - по мере необходимости; договорная работа с ресурсоснабжающими организациями и подрядчиками, контроль за исполненнием условий договоров - постоянно; ведение работы паспортного стола - постоянно; прием заявлений от собственников помещений МКД и принятие мер по их запросу - постоянно; взыскание дебеторской задолженности за жилищно-коммунальные услуги и представительство в суде - постоянно; организация работы по начислению, сбору и перечислению поставщикам услуг платы за жилищно-коммунальные услуги - постоянно; организация бухгалтерского и финансового учета - постоянно; ведение технической документации МКД - постоянно; организация комиссий по обследованию помещений собствеников и составление актов обследования - по мере необходимости</t>
  </si>
  <si>
    <t xml:space="preserve">Проверка исправности, работоспособности, регулировка и техническое обслуживание запорной арматуры на системе холодного водоснабжения - 2 раза в год. Контроль состояния герметичности участков трубопроводов и соединительных элементов на системе холодного водоснабжения - 2 раза в год. Контроль состояния и восстановление исправности элементов внутренней канализации, канализационных вытяжек - 2 раза в год.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- 2 раза в год. Удаление воздуха из системы отопления - по мере необходимости. Промывка централизованных систем теплоснабжения для удаления накипно-коррозионных отложений - 1 раз в год.  Устранение незначительных неисправностей в инженерных системах - по мере необходимости. </t>
  </si>
  <si>
    <t>Аварийно-диспетчерское обслуживание централизованной диспетчерской службой - круглосуточно. Ликвидация аварийных ситуаций  на внутридомовых системах канализации, холодного водоснабжения, централизованного отопления и электроснабжения по заявкам, поданным  в диспетчерскую службу, - круглосуточно</t>
  </si>
  <si>
    <t>Техническое обслуживание приборов учета холодной воды (ОДПУ и ИПУ)</t>
  </si>
  <si>
    <t xml:space="preserve">Проверка исправности, работоспособности и тех.обслуживание общедомового прибора учета воды - 2 раза в год. Чистка (промывка) общедомового прибора учета, устранение протечек - по мере необходимости. Снятие и запись показаний общедомовых приборов  учета воды - ежемесячно. 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не реже 1 раза в год. Составление актов при обнаружении незаконного пользования водой  - при обнаружении.  </t>
  </si>
  <si>
    <t>Подметание и уборка придомовой территории в летний период - 1 раз в 2 суток. Уборка мусора с газонов - 1 раз в неделю. Скашивание травы с газонов - по мере необходимости.  Сдвигание свежевыпавшего снега и подметание территории в дни снегопада - 1 раз в сутки. Очистка вручную участков территории от снега и наледи  после механизированной уборки - по мере необходимости. Посыпка территории песчано-соляной смесью - 1 раз в сутки  во время гололеда. Вывоз мусора, смета с придомовой территории - по мере необходимости.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</si>
</sst>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28125" style="13" customWidth="1"/>
    <col min="2" max="2" width="74.57421875" style="13" customWidth="1"/>
    <col min="3" max="3" width="68.421875" style="13" hidden="1" customWidth="1"/>
    <col min="4" max="4" width="21.421875" style="13" hidden="1" customWidth="1"/>
    <col min="5" max="5" width="22.8515625" style="13" hidden="1" customWidth="1"/>
    <col min="6" max="6" width="22.7109375" style="13" customWidth="1"/>
    <col min="7" max="16384" width="9.140625" style="13" customWidth="1"/>
  </cols>
  <sheetData>
    <row r="1" spans="1:6" ht="20.25" customHeight="1">
      <c r="A1" s="19" t="s">
        <v>18</v>
      </c>
      <c r="B1" s="19"/>
      <c r="C1" s="19"/>
      <c r="D1" s="19"/>
      <c r="E1" s="19"/>
      <c r="F1" s="19"/>
    </row>
    <row r="2" spans="1:6" ht="18" customHeight="1">
      <c r="A2" s="19" t="s">
        <v>19</v>
      </c>
      <c r="B2" s="19"/>
      <c r="C2" s="19"/>
      <c r="D2" s="19"/>
      <c r="E2" s="19"/>
      <c r="F2" s="19"/>
    </row>
    <row r="3" ht="18" customHeight="1"/>
    <row r="4" spans="1:6" ht="51.75" customHeight="1">
      <c r="A4" s="7" t="s">
        <v>0</v>
      </c>
      <c r="B4" s="14" t="s">
        <v>13</v>
      </c>
      <c r="C4" s="7" t="s">
        <v>6</v>
      </c>
      <c r="D4" s="1" t="s">
        <v>8</v>
      </c>
      <c r="E4" s="1" t="s">
        <v>14</v>
      </c>
      <c r="F4" s="1" t="s">
        <v>15</v>
      </c>
    </row>
    <row r="5" spans="1:6" ht="42" customHeight="1">
      <c r="A5" s="2">
        <v>1</v>
      </c>
      <c r="B5" s="3" t="s">
        <v>4</v>
      </c>
      <c r="C5" s="8" t="s">
        <v>22</v>
      </c>
      <c r="D5" s="4">
        <v>0.65</v>
      </c>
      <c r="E5" s="15">
        <v>443</v>
      </c>
      <c r="F5" s="4">
        <f>D5*E5*12</f>
        <v>3455.3999999999996</v>
      </c>
    </row>
    <row r="6" spans="1:6" ht="38.25" customHeight="1">
      <c r="A6" s="2">
        <v>2</v>
      </c>
      <c r="B6" s="3" t="s">
        <v>3</v>
      </c>
      <c r="C6" s="8" t="s">
        <v>23</v>
      </c>
      <c r="D6" s="4">
        <v>0.89</v>
      </c>
      <c r="E6" s="15">
        <v>443</v>
      </c>
      <c r="F6" s="4">
        <f aca="true" t="shared" si="0" ref="F6:F15">D6*E6*12</f>
        <v>4731.24</v>
      </c>
    </row>
    <row r="7" spans="1:6" ht="35.25" customHeight="1">
      <c r="A7" s="2">
        <v>3</v>
      </c>
      <c r="B7" s="3" t="s">
        <v>24</v>
      </c>
      <c r="C7" s="11" t="s">
        <v>25</v>
      </c>
      <c r="D7" s="4">
        <v>0.88</v>
      </c>
      <c r="E7" s="15">
        <v>443</v>
      </c>
      <c r="F7" s="4">
        <f t="shared" si="0"/>
        <v>4678.08</v>
      </c>
    </row>
    <row r="8" spans="1:6" ht="29.25" customHeight="1">
      <c r="A8" s="2">
        <v>4</v>
      </c>
      <c r="B8" s="9" t="s">
        <v>26</v>
      </c>
      <c r="C8" s="8" t="s">
        <v>27</v>
      </c>
      <c r="D8" s="4">
        <v>0.14</v>
      </c>
      <c r="E8" s="15">
        <v>443</v>
      </c>
      <c r="F8" s="4">
        <f t="shared" si="0"/>
        <v>744.24</v>
      </c>
    </row>
    <row r="9" spans="1:6" ht="29.25" customHeight="1">
      <c r="A9" s="2">
        <v>5</v>
      </c>
      <c r="B9" s="3" t="s">
        <v>1</v>
      </c>
      <c r="C9" s="8" t="s">
        <v>28</v>
      </c>
      <c r="D9" s="2">
        <v>1.81</v>
      </c>
      <c r="E9" s="15">
        <v>443</v>
      </c>
      <c r="F9" s="4">
        <f t="shared" si="0"/>
        <v>9621.960000000001</v>
      </c>
    </row>
    <row r="10" spans="1:6" ht="29.25" customHeight="1">
      <c r="A10" s="2">
        <v>6</v>
      </c>
      <c r="B10" s="3" t="s">
        <v>2</v>
      </c>
      <c r="C10" s="8" t="s">
        <v>29</v>
      </c>
      <c r="D10" s="2">
        <v>0.14</v>
      </c>
      <c r="E10" s="15">
        <v>443</v>
      </c>
      <c r="F10" s="4">
        <f t="shared" si="0"/>
        <v>744.24</v>
      </c>
    </row>
    <row r="11" spans="1:6" ht="29.25" customHeight="1">
      <c r="A11" s="2">
        <v>7</v>
      </c>
      <c r="B11" s="9" t="s">
        <v>30</v>
      </c>
      <c r="C11" s="12" t="s">
        <v>31</v>
      </c>
      <c r="D11" s="2">
        <v>0.49</v>
      </c>
      <c r="E11" s="15">
        <v>443</v>
      </c>
      <c r="F11" s="4">
        <f t="shared" si="0"/>
        <v>2604.84</v>
      </c>
    </row>
    <row r="12" spans="1:6" ht="33.75" customHeight="1">
      <c r="A12" s="2">
        <v>8</v>
      </c>
      <c r="B12" s="9" t="s">
        <v>32</v>
      </c>
      <c r="C12" s="8" t="s">
        <v>33</v>
      </c>
      <c r="D12" s="4">
        <v>1.16</v>
      </c>
      <c r="E12" s="15">
        <v>443</v>
      </c>
      <c r="F12" s="4">
        <f t="shared" si="0"/>
        <v>6166.5599999999995</v>
      </c>
    </row>
    <row r="13" spans="1:6" ht="30" customHeight="1">
      <c r="A13" s="2">
        <v>9</v>
      </c>
      <c r="B13" s="3" t="s">
        <v>7</v>
      </c>
      <c r="C13" s="8" t="s">
        <v>34</v>
      </c>
      <c r="D13" s="18">
        <v>0.21</v>
      </c>
      <c r="E13" s="17">
        <v>443</v>
      </c>
      <c r="F13" s="4">
        <f t="shared" si="0"/>
        <v>1116.3600000000001</v>
      </c>
    </row>
    <row r="14" spans="1:6" ht="27.75" customHeight="1">
      <c r="A14" s="2">
        <v>10</v>
      </c>
      <c r="B14" s="3" t="s">
        <v>16</v>
      </c>
      <c r="C14" s="10" t="s">
        <v>35</v>
      </c>
      <c r="D14" s="4">
        <v>12.93</v>
      </c>
      <c r="E14" s="15">
        <v>443</v>
      </c>
      <c r="F14" s="4">
        <f t="shared" si="0"/>
        <v>68735.88</v>
      </c>
    </row>
    <row r="15" spans="1:6" ht="27.75" customHeight="1">
      <c r="A15" s="2">
        <v>11</v>
      </c>
      <c r="B15" s="3" t="s">
        <v>10</v>
      </c>
      <c r="C15" s="10" t="s">
        <v>36</v>
      </c>
      <c r="D15" s="2">
        <v>2.58</v>
      </c>
      <c r="E15" s="15">
        <v>443</v>
      </c>
      <c r="F15" s="4">
        <f t="shared" si="0"/>
        <v>13715.28</v>
      </c>
    </row>
    <row r="16" spans="1:6" ht="24" customHeight="1">
      <c r="A16" s="2"/>
      <c r="B16" s="5" t="s">
        <v>17</v>
      </c>
      <c r="C16" s="5"/>
      <c r="D16" s="6">
        <f>SUM(D5:D15)</f>
        <v>21.880000000000003</v>
      </c>
      <c r="E16" s="15">
        <v>443</v>
      </c>
      <c r="F16" s="6">
        <f>SUM(F5:F15)</f>
        <v>116314.08</v>
      </c>
    </row>
    <row r="17" spans="1:6" ht="33" customHeight="1">
      <c r="A17" s="2">
        <v>12</v>
      </c>
      <c r="B17" s="5" t="s">
        <v>9</v>
      </c>
      <c r="C17" s="8" t="s">
        <v>12</v>
      </c>
      <c r="D17" s="6">
        <v>6</v>
      </c>
      <c r="E17" s="15">
        <v>443</v>
      </c>
      <c r="F17" s="6">
        <f>D17*E17*12</f>
        <v>31896</v>
      </c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4.140625" style="13" customWidth="1"/>
    <col min="2" max="2" width="81.57421875" style="13" customWidth="1"/>
    <col min="3" max="3" width="67.57421875" style="13" hidden="1" customWidth="1"/>
    <col min="4" max="4" width="19.00390625" style="13" hidden="1" customWidth="1"/>
    <col min="5" max="5" width="23.7109375" style="13" hidden="1" customWidth="1"/>
    <col min="6" max="6" width="19.00390625" style="13" customWidth="1"/>
    <col min="7" max="16384" width="9.140625" style="13" customWidth="1"/>
  </cols>
  <sheetData>
    <row r="1" spans="1:6" ht="21" customHeight="1">
      <c r="A1" s="19" t="s">
        <v>18</v>
      </c>
      <c r="B1" s="19"/>
      <c r="C1" s="19"/>
      <c r="D1" s="19"/>
      <c r="E1" s="19"/>
      <c r="F1" s="19"/>
    </row>
    <row r="2" spans="1:6" ht="18" customHeight="1">
      <c r="A2" s="19" t="s">
        <v>20</v>
      </c>
      <c r="B2" s="19"/>
      <c r="C2" s="19"/>
      <c r="D2" s="19"/>
      <c r="E2" s="19"/>
      <c r="F2" s="19"/>
    </row>
    <row r="3" ht="18" customHeight="1"/>
    <row r="4" spans="1:6" ht="49.5" customHeight="1">
      <c r="A4" s="7" t="s">
        <v>0</v>
      </c>
      <c r="B4" s="14" t="s">
        <v>13</v>
      </c>
      <c r="C4" s="7" t="s">
        <v>6</v>
      </c>
      <c r="D4" s="1" t="s">
        <v>8</v>
      </c>
      <c r="E4" s="1" t="s">
        <v>14</v>
      </c>
      <c r="F4" s="1" t="s">
        <v>15</v>
      </c>
    </row>
    <row r="5" spans="1:6" ht="50.25" customHeight="1">
      <c r="A5" s="2">
        <v>1</v>
      </c>
      <c r="B5" s="3" t="s">
        <v>5</v>
      </c>
      <c r="C5" s="8" t="s">
        <v>37</v>
      </c>
      <c r="D5" s="4">
        <v>1.95</v>
      </c>
      <c r="E5" s="17">
        <v>864.4</v>
      </c>
      <c r="F5" s="18">
        <f>D5*E5*12-0.65*50.3*12</f>
        <v>19834.62</v>
      </c>
    </row>
    <row r="6" spans="1:6" ht="41.25" customHeight="1">
      <c r="A6" s="2">
        <v>2</v>
      </c>
      <c r="B6" s="3" t="s">
        <v>3</v>
      </c>
      <c r="C6" s="8" t="s">
        <v>38</v>
      </c>
      <c r="D6" s="4">
        <v>0.89</v>
      </c>
      <c r="E6" s="15">
        <v>864.4</v>
      </c>
      <c r="F6" s="4">
        <f>D6*E6*12</f>
        <v>9231.792000000001</v>
      </c>
    </row>
    <row r="7" spans="1:6" ht="39" customHeight="1">
      <c r="A7" s="2">
        <v>3</v>
      </c>
      <c r="B7" s="3" t="s">
        <v>24</v>
      </c>
      <c r="C7" s="11" t="s">
        <v>25</v>
      </c>
      <c r="D7" s="4">
        <v>0.88</v>
      </c>
      <c r="E7" s="15">
        <v>864.4</v>
      </c>
      <c r="F7" s="4">
        <f aca="true" t="shared" si="0" ref="F7:F15">D7*E7*12</f>
        <v>9128.064</v>
      </c>
    </row>
    <row r="8" spans="1:6" ht="26.25" customHeight="1">
      <c r="A8" s="2">
        <v>4</v>
      </c>
      <c r="B8" s="9" t="s">
        <v>26</v>
      </c>
      <c r="C8" s="8" t="s">
        <v>27</v>
      </c>
      <c r="D8" s="4">
        <v>0.14</v>
      </c>
      <c r="E8" s="15">
        <v>864.4</v>
      </c>
      <c r="F8" s="4">
        <f t="shared" si="0"/>
        <v>1452.192</v>
      </c>
    </row>
    <row r="9" spans="1:6" ht="26.25" customHeight="1">
      <c r="A9" s="2">
        <v>5</v>
      </c>
      <c r="B9" s="3" t="s">
        <v>39</v>
      </c>
      <c r="C9" s="8" t="s">
        <v>40</v>
      </c>
      <c r="D9" s="4">
        <v>0.15</v>
      </c>
      <c r="E9" s="15">
        <v>864.4</v>
      </c>
      <c r="F9" s="4">
        <f t="shared" si="0"/>
        <v>1555.92</v>
      </c>
    </row>
    <row r="10" spans="1:6" ht="26.25" customHeight="1">
      <c r="A10" s="2">
        <v>6</v>
      </c>
      <c r="B10" s="3" t="s">
        <v>1</v>
      </c>
      <c r="C10" s="8" t="s">
        <v>28</v>
      </c>
      <c r="D10" s="2">
        <v>1.81</v>
      </c>
      <c r="E10" s="15">
        <v>864.4</v>
      </c>
      <c r="F10" s="4">
        <f t="shared" si="0"/>
        <v>18774.768</v>
      </c>
    </row>
    <row r="11" spans="1:6" ht="26.25" customHeight="1">
      <c r="A11" s="2">
        <v>7</v>
      </c>
      <c r="B11" s="9" t="s">
        <v>2</v>
      </c>
      <c r="C11" s="12" t="s">
        <v>29</v>
      </c>
      <c r="D11" s="2">
        <v>0.14</v>
      </c>
      <c r="E11" s="15">
        <v>864.4</v>
      </c>
      <c r="F11" s="4">
        <f t="shared" si="0"/>
        <v>1452.192</v>
      </c>
    </row>
    <row r="12" spans="1:6" ht="26.25" customHeight="1">
      <c r="A12" s="2">
        <v>8</v>
      </c>
      <c r="B12" s="9" t="s">
        <v>30</v>
      </c>
      <c r="C12" s="8" t="s">
        <v>31</v>
      </c>
      <c r="D12" s="2">
        <v>0.49</v>
      </c>
      <c r="E12" s="15">
        <v>864.4</v>
      </c>
      <c r="F12" s="4">
        <f t="shared" si="0"/>
        <v>5082.672</v>
      </c>
    </row>
    <row r="13" spans="1:6" ht="30.75" customHeight="1">
      <c r="A13" s="2">
        <v>9</v>
      </c>
      <c r="B13" s="3" t="s">
        <v>32</v>
      </c>
      <c r="C13" s="10" t="s">
        <v>33</v>
      </c>
      <c r="D13" s="4">
        <v>1.16</v>
      </c>
      <c r="E13" s="15">
        <v>864.4</v>
      </c>
      <c r="F13" s="4">
        <f t="shared" si="0"/>
        <v>12032.448</v>
      </c>
    </row>
    <row r="14" spans="1:6" ht="33.75" customHeight="1">
      <c r="A14" s="2">
        <v>10</v>
      </c>
      <c r="B14" s="3" t="s">
        <v>7</v>
      </c>
      <c r="C14" s="10" t="s">
        <v>34</v>
      </c>
      <c r="D14" s="4">
        <v>0.21</v>
      </c>
      <c r="E14" s="15">
        <v>864.4</v>
      </c>
      <c r="F14" s="4">
        <f t="shared" si="0"/>
        <v>2178.288</v>
      </c>
    </row>
    <row r="15" spans="1:6" ht="29.25" customHeight="1">
      <c r="A15" s="2">
        <v>11</v>
      </c>
      <c r="B15" s="3" t="s">
        <v>10</v>
      </c>
      <c r="C15" s="10" t="s">
        <v>36</v>
      </c>
      <c r="D15" s="2">
        <v>2.58</v>
      </c>
      <c r="E15" s="15">
        <v>864.4</v>
      </c>
      <c r="F15" s="4">
        <f t="shared" si="0"/>
        <v>26761.824</v>
      </c>
    </row>
    <row r="16" spans="1:6" ht="30" customHeight="1">
      <c r="A16" s="2"/>
      <c r="B16" s="5" t="s">
        <v>17</v>
      </c>
      <c r="C16" s="5"/>
      <c r="D16" s="6">
        <f>SUM(D5:D15)</f>
        <v>10.4</v>
      </c>
      <c r="E16" s="15">
        <v>864.4</v>
      </c>
      <c r="F16" s="6">
        <f>SUM(F5:F15)</f>
        <v>107484.78</v>
      </c>
    </row>
    <row r="17" spans="1:6" ht="36" customHeight="1">
      <c r="A17" s="2">
        <v>12</v>
      </c>
      <c r="B17" s="5" t="s">
        <v>9</v>
      </c>
      <c r="C17" s="8" t="s">
        <v>11</v>
      </c>
      <c r="D17" s="6">
        <v>5</v>
      </c>
      <c r="E17" s="15">
        <v>864.4</v>
      </c>
      <c r="F17" s="6">
        <f>D17*E17*12</f>
        <v>51864</v>
      </c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28125" style="13" customWidth="1"/>
    <col min="2" max="2" width="78.421875" style="13" customWidth="1"/>
    <col min="3" max="3" width="77.57421875" style="13" hidden="1" customWidth="1"/>
    <col min="4" max="5" width="23.28125" style="13" hidden="1" customWidth="1"/>
    <col min="6" max="6" width="19.7109375" style="13" customWidth="1"/>
    <col min="7" max="16384" width="9.140625" style="13" customWidth="1"/>
  </cols>
  <sheetData>
    <row r="1" spans="1:6" ht="18" customHeight="1">
      <c r="A1" s="19" t="s">
        <v>18</v>
      </c>
      <c r="B1" s="19"/>
      <c r="C1" s="19"/>
      <c r="D1" s="19"/>
      <c r="E1" s="19"/>
      <c r="F1" s="19"/>
    </row>
    <row r="2" spans="1:6" ht="17.25" customHeight="1">
      <c r="A2" s="19" t="s">
        <v>21</v>
      </c>
      <c r="B2" s="19"/>
      <c r="C2" s="19"/>
      <c r="D2" s="19"/>
      <c r="E2" s="19"/>
      <c r="F2" s="19"/>
    </row>
    <row r="3" ht="21" customHeight="1"/>
    <row r="4" spans="1:6" ht="51.75" customHeight="1">
      <c r="A4" s="7" t="s">
        <v>0</v>
      </c>
      <c r="B4" s="14" t="s">
        <v>13</v>
      </c>
      <c r="C4" s="7" t="s">
        <v>6</v>
      </c>
      <c r="D4" s="1" t="s">
        <v>8</v>
      </c>
      <c r="E4" s="1" t="s">
        <v>14</v>
      </c>
      <c r="F4" s="1" t="s">
        <v>15</v>
      </c>
    </row>
    <row r="5" spans="1:6" ht="47.25" customHeight="1">
      <c r="A5" s="2">
        <v>1</v>
      </c>
      <c r="B5" s="3" t="s">
        <v>5</v>
      </c>
      <c r="C5" s="8" t="s">
        <v>37</v>
      </c>
      <c r="D5" s="4">
        <v>1.95</v>
      </c>
      <c r="E5" s="15">
        <v>859.5</v>
      </c>
      <c r="F5" s="18">
        <f>D5*E5*12-0.65*63.6*12</f>
        <v>19616.219999999998</v>
      </c>
    </row>
    <row r="6" spans="1:6" ht="36.75" customHeight="1">
      <c r="A6" s="2">
        <v>2</v>
      </c>
      <c r="B6" s="3" t="s">
        <v>3</v>
      </c>
      <c r="C6" s="8" t="s">
        <v>38</v>
      </c>
      <c r="D6" s="4">
        <v>0.89</v>
      </c>
      <c r="E6" s="16">
        <v>859.5</v>
      </c>
      <c r="F6" s="4">
        <f>D6*E6*12</f>
        <v>9179.460000000001</v>
      </c>
    </row>
    <row r="7" spans="1:6" ht="52.5" customHeight="1">
      <c r="A7" s="2">
        <v>3</v>
      </c>
      <c r="B7" s="3" t="s">
        <v>24</v>
      </c>
      <c r="C7" s="11" t="s">
        <v>25</v>
      </c>
      <c r="D7" s="4">
        <v>0.88</v>
      </c>
      <c r="E7" s="16">
        <v>859.5</v>
      </c>
      <c r="F7" s="4">
        <f>D7*E7*12</f>
        <v>9076.32</v>
      </c>
    </row>
    <row r="8" spans="1:6" ht="27" customHeight="1">
      <c r="A8" s="2">
        <v>4</v>
      </c>
      <c r="B8" s="9" t="s">
        <v>26</v>
      </c>
      <c r="C8" s="8" t="s">
        <v>27</v>
      </c>
      <c r="D8" s="4">
        <v>0.14</v>
      </c>
      <c r="E8" s="16">
        <v>859.5</v>
      </c>
      <c r="F8" s="4">
        <f>D8*E8*12</f>
        <v>1443.96</v>
      </c>
    </row>
    <row r="9" spans="1:6" ht="27" customHeight="1">
      <c r="A9" s="2">
        <v>5</v>
      </c>
      <c r="B9" s="3" t="s">
        <v>39</v>
      </c>
      <c r="C9" s="8" t="s">
        <v>40</v>
      </c>
      <c r="D9" s="4">
        <v>0.15</v>
      </c>
      <c r="E9" s="16">
        <v>859.5</v>
      </c>
      <c r="F9" s="4">
        <f>D9*E9*12</f>
        <v>1547.1</v>
      </c>
    </row>
    <row r="10" spans="1:6" ht="27" customHeight="1">
      <c r="A10" s="2">
        <v>6</v>
      </c>
      <c r="B10" s="3" t="s">
        <v>1</v>
      </c>
      <c r="C10" s="8" t="s">
        <v>41</v>
      </c>
      <c r="D10" s="2">
        <v>1.81</v>
      </c>
      <c r="E10" s="16">
        <v>859.5</v>
      </c>
      <c r="F10" s="4">
        <f>D10*E10*12</f>
        <v>18668.34</v>
      </c>
    </row>
    <row r="11" spans="1:6" ht="35.25" customHeight="1">
      <c r="A11" s="2">
        <v>7</v>
      </c>
      <c r="B11" s="9" t="s">
        <v>2</v>
      </c>
      <c r="C11" s="12" t="s">
        <v>29</v>
      </c>
      <c r="D11" s="2">
        <v>0.14</v>
      </c>
      <c r="E11" s="16">
        <v>859.5</v>
      </c>
      <c r="F11" s="4">
        <f>D11*E11*12</f>
        <v>1443.96</v>
      </c>
    </row>
    <row r="12" spans="1:6" ht="39.75" customHeight="1">
      <c r="A12" s="2">
        <v>8</v>
      </c>
      <c r="B12" s="9" t="s">
        <v>30</v>
      </c>
      <c r="C12" s="8" t="s">
        <v>31</v>
      </c>
      <c r="D12" s="2">
        <v>0.49</v>
      </c>
      <c r="E12" s="16">
        <v>859.5</v>
      </c>
      <c r="F12" s="4">
        <f>D12*E12*12</f>
        <v>5053.86</v>
      </c>
    </row>
    <row r="13" spans="1:6" ht="39.75" customHeight="1">
      <c r="A13" s="2">
        <v>9</v>
      </c>
      <c r="B13" s="9" t="s">
        <v>32</v>
      </c>
      <c r="C13" s="20" t="s">
        <v>33</v>
      </c>
      <c r="D13" s="4">
        <v>1.16</v>
      </c>
      <c r="E13" s="16">
        <v>859.5</v>
      </c>
      <c r="F13" s="4">
        <f>D13*E13*12</f>
        <v>11964.24</v>
      </c>
    </row>
    <row r="14" spans="1:6" ht="39.75" customHeight="1">
      <c r="A14" s="2">
        <v>10</v>
      </c>
      <c r="B14" s="9" t="s">
        <v>7</v>
      </c>
      <c r="C14" s="20" t="s">
        <v>34</v>
      </c>
      <c r="D14" s="4">
        <v>0.21</v>
      </c>
      <c r="E14" s="16">
        <v>859.5</v>
      </c>
      <c r="F14" s="4">
        <f>D14*E14*12</f>
        <v>2165.94</v>
      </c>
    </row>
    <row r="15" spans="1:6" ht="27" customHeight="1">
      <c r="A15" s="2">
        <v>11</v>
      </c>
      <c r="B15" s="3" t="s">
        <v>10</v>
      </c>
      <c r="C15" s="10" t="s">
        <v>36</v>
      </c>
      <c r="D15" s="2">
        <v>2.58</v>
      </c>
      <c r="E15" s="16">
        <v>859.5</v>
      </c>
      <c r="F15" s="4">
        <f>D15*E15*12</f>
        <v>26610.120000000003</v>
      </c>
    </row>
    <row r="16" spans="1:6" ht="26.25" customHeight="1">
      <c r="A16" s="2"/>
      <c r="B16" s="5" t="s">
        <v>17</v>
      </c>
      <c r="C16" s="5"/>
      <c r="D16" s="6">
        <f>SUM(D5:D15)</f>
        <v>10.4</v>
      </c>
      <c r="E16" s="1"/>
      <c r="F16" s="6">
        <f>SUM(F5:F15)</f>
        <v>106769.51999999999</v>
      </c>
    </row>
    <row r="17" spans="1:6" ht="40.5" customHeight="1">
      <c r="A17" s="2">
        <v>12</v>
      </c>
      <c r="B17" s="5" t="s">
        <v>9</v>
      </c>
      <c r="C17" s="8" t="s">
        <v>11</v>
      </c>
      <c r="D17" s="6">
        <v>5</v>
      </c>
      <c r="E17" s="16">
        <v>859.5</v>
      </c>
      <c r="F17" s="6">
        <f>D17*E17*12</f>
        <v>51570</v>
      </c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2015-07-14T11:57:55Z</cp:lastPrinted>
  <dcterms:created xsi:type="dcterms:W3CDTF">1996-10-08T23:32:33Z</dcterms:created>
  <dcterms:modified xsi:type="dcterms:W3CDTF">2016-02-12T10:53:18Z</dcterms:modified>
  <cp:category/>
  <cp:version/>
  <cp:contentType/>
  <cp:contentStatus/>
</cp:coreProperties>
</file>