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8" activeTab="0"/>
  </bookViews>
  <sheets>
    <sheet name="Дружбы 5" sheetId="1" r:id="rId1"/>
    <sheet name="Дружбы 6" sheetId="2" r:id="rId2"/>
    <sheet name="Дружбы 7" sheetId="3" r:id="rId3"/>
    <sheet name="Дружбы 8" sheetId="4" r:id="rId4"/>
    <sheet name="Дружбы 9" sheetId="5" r:id="rId5"/>
    <sheet name="Дружбы 10" sheetId="6" r:id="rId6"/>
  </sheets>
  <definedNames>
    <definedName name="_xlnm.Print_Area" localSheetId="5">'Дружбы 10'!$A$1:$C$47</definedName>
    <definedName name="_xlnm.Print_Area" localSheetId="0">'Дружбы 5'!$A$1:$C$44</definedName>
    <definedName name="_xlnm.Print_Area" localSheetId="1">'Дружбы 6'!$A$1:$C$46</definedName>
    <definedName name="_xlnm.Print_Area" localSheetId="2">'Дружбы 7'!$A$1:$C$47</definedName>
    <definedName name="_xlnm.Print_Area" localSheetId="3">'Дружбы 8'!$A$1:$C$47</definedName>
    <definedName name="_xlnm.Print_Area" localSheetId="4">'Дружбы 9'!$A$1:$C$47</definedName>
  </definedNames>
  <calcPr fullCalcOnLoad="1"/>
</workbook>
</file>

<file path=xl/sharedStrings.xml><?xml version="1.0" encoding="utf-8"?>
<sst xmlns="http://schemas.openxmlformats.org/spreadsheetml/2006/main" count="287" uniqueCount="83">
  <si>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</si>
  <si>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</si>
  <si>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</si>
  <si>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</si>
  <si>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</si>
  <si>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</si>
  <si>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</si>
  <si>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</si>
  <si>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</si>
  <si>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</si>
  <si>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</si>
  <si>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</si>
  <si>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</si>
  <si>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</si>
  <si>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</si>
  <si>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</si>
  <si>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Прочие работы и услуги, в т.ч. ремонт, замена электро- и сантехнического оборудования в МОП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</si>
  <si>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</si>
  <si>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</si>
  <si>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</si>
  <si>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</si>
  <si>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</si>
  <si>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</si>
  <si>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 xml:space="preserve">Услуги по управлению многоквартирным домом </t>
  </si>
  <si>
    <t>Остаток начислений по статье "Текущий ремонт и прочие работы по заявкам собственников помещений МКД" на 01.01.2016 г.</t>
  </si>
  <si>
    <t>Директор ООО "Уютный Квартал                      ______________________</t>
  </si>
  <si>
    <t>И.Р.Давлетшин</t>
  </si>
  <si>
    <t>Вывоз жидких бытовых отходов</t>
  </si>
  <si>
    <t>в многоквартирном доме № 5 по ул. Дружбы на 2016 год.</t>
  </si>
  <si>
    <t>в многоквартирном доме № 5 по ул.Дружбы  на 2016 год.</t>
  </si>
  <si>
    <t>в многоквартирном доме № 6 по ул. Дружбы на 2016 год.</t>
  </si>
  <si>
    <t>в многоквартирном доме № 6 по ул.Дружбы  на 2016 год.</t>
  </si>
  <si>
    <t>в многоквартирном доме № 7 по ул. Дружбы на 2016 год.</t>
  </si>
  <si>
    <t>в многоквартирном доме № 7 по ул.Дружбы  на 2016 год.</t>
  </si>
  <si>
    <t>в многоквартирном доме № 8 по ул. Дружбы на 2016 год.</t>
  </si>
  <si>
    <t>в многоквартирном доме № 8 по ул.Дружбы  на 2016 год.</t>
  </si>
  <si>
    <t>в многоквартирном доме № 9 по ул. Дружбы на 2016 год.</t>
  </si>
  <si>
    <t>в многоквартирном доме № 9 по ул.Дружбы  на 2016 год.</t>
  </si>
  <si>
    <t>в многоквартирном доме № 10 по ул.Дружбы  на 2016 год.</t>
  </si>
  <si>
    <t>в многоквартирном доме № 10 по ул. Дружбы на 2016 год.</t>
  </si>
  <si>
    <t>Сумма за 2016 год, руб.коп.</t>
  </si>
  <si>
    <t>Начислено платы по статье "Текущий ремонт и прочие работы по заявкам собственников помещений МКД" за 2016 г.</t>
  </si>
  <si>
    <t>Выполнено работ, услуг за 2016 год, в т.ч. :</t>
  </si>
  <si>
    <t>Итого расходы по содержанию общего имущества за 2016 год</t>
  </si>
  <si>
    <t>Итого начислено платы за 2016 год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</si>
  <si>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</si>
  <si>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</si>
  <si>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Утилизация твердых коммунальных отходов</t>
  </si>
  <si>
    <t>Сбор и вывоз твердых коммунальных отходов  (без мусоропроводов и контейнеров (ящиков под ТКО))</t>
  </si>
  <si>
    <t>Техническое обслуживание приборов учета электроэнергии (ОДПУ и ИПУ)</t>
  </si>
  <si>
    <t>Механизированная уборка дворовой территории в зимний период</t>
  </si>
  <si>
    <t>Техническое обслуживание приборов учета холодной воды (ОДПУ и ИПУ)</t>
  </si>
  <si>
    <t>Начислено платы по статье "Текущий ремонт и прочие работы по заявкам собственников помещений МКД" за 2016 г. (с января по август)</t>
  </si>
  <si>
    <t>Периодическая проверка вентиляционной системы (Кировское отделение ВДПО)</t>
  </si>
  <si>
    <t>Установка кодового замка в подезд (стоимость материалов)</t>
  </si>
  <si>
    <t>Установка двери металличсекой утепленной в п.1 (ИП Щелконогов В.А.)</t>
  </si>
  <si>
    <t>Периодическая проверка вентиляционной системы (14 вентканалов) (ООО "УК "ЖКО-2)</t>
  </si>
  <si>
    <t>Ремонт штукатурки и окраска откосов входной двери в подъезд</t>
  </si>
  <si>
    <t>Окраска откоса входной двери (стоимость материалов)</t>
  </si>
  <si>
    <t>Изготовление двери металлической утепленной в п.2 (ИП Щелконогов В.А.)</t>
  </si>
  <si>
    <t>3.5.</t>
  </si>
  <si>
    <t>3.6.</t>
  </si>
  <si>
    <t>3.7.</t>
  </si>
  <si>
    <t>Периодическая проверка вентиляционной системы (8 вентканалов) (ООО "УК "ЖКО-2)</t>
  </si>
  <si>
    <t>Ремонт вентиляционных труб (4 шт.)</t>
  </si>
  <si>
    <t>Уборка снега с крыши (ООО "Высота")</t>
  </si>
  <si>
    <t>Замок контрольный - 1 шт. (дверь на чердак)</t>
  </si>
  <si>
    <t>Прокладка труб отопления в кв.3</t>
  </si>
  <si>
    <t>Установка светильников Фото-Акус - 2 шт. в МОП (стоимость материалов)</t>
  </si>
  <si>
    <t>Прокладка трубы ХВС под полом кв.10 (6 м.)</t>
  </si>
  <si>
    <t>Ремонт откосов входной двери в п.2</t>
  </si>
  <si>
    <t>Смена канализационных труб (стояк) в кв.2,4</t>
  </si>
  <si>
    <t>Доводчик на входную дверь в подъезд (стоимость материалов)</t>
  </si>
  <si>
    <t>Периодическая проверка вентиляционной системы (12 вентканалов) (ООО "УК "ЖКО-2)</t>
  </si>
  <si>
    <t>Дератизация в МОП (ООО "Чек")</t>
  </si>
  <si>
    <t>Уборка сосулек с крыши (МП "Благоустройство г.В.Поляны)</t>
  </si>
  <si>
    <t>Обрезка веток деревьев на придомовой территории</t>
  </si>
  <si>
    <t>3.8.</t>
  </si>
  <si>
    <t>Периодическая проверка вентиляционной системы (32 вентканалов) (ООО "УК "ЖКО-2)</t>
  </si>
  <si>
    <t>Частичный ремонт отмостки (дополнение)</t>
  </si>
  <si>
    <t>Установка запорной арматуры на стояках отопления в подвале</t>
  </si>
  <si>
    <t>Установка крана на стояке ГВС в подвале п.1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</si>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</sst>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92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9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SheetLayoutView="100" zoomScalePageLayoutView="0" workbookViewId="0" topLeftCell="A1">
      <selection activeCell="C15" activeCellId="1" sqref="C26 C15"/>
    </sheetView>
  </sheetViews>
  <sheetFormatPr defaultColWidth="9.140625" defaultRowHeight="12.75"/>
  <cols>
    <col min="1" max="1" width="3.8515625" style="13" customWidth="1"/>
    <col min="2" max="2" width="81.8515625" style="13" customWidth="1"/>
    <col min="3" max="3" width="19.00390625" style="13" customWidth="1"/>
    <col min="4" max="16384" width="9.140625" style="13" customWidth="1"/>
  </cols>
  <sheetData>
    <row r="1" spans="1:3" ht="17.25" customHeight="1">
      <c r="A1" s="33" t="s">
        <v>22</v>
      </c>
      <c r="B1" s="33"/>
      <c r="C1" s="33"/>
    </row>
    <row r="2" spans="1:3" ht="17.25" customHeight="1">
      <c r="A2" s="32" t="s">
        <v>4</v>
      </c>
      <c r="B2" s="32"/>
      <c r="C2" s="32"/>
    </row>
    <row r="3" spans="1:3" ht="17.25" customHeight="1">
      <c r="A3" s="32" t="s">
        <v>28</v>
      </c>
      <c r="B3" s="32"/>
      <c r="C3" s="32"/>
    </row>
    <row r="4" ht="9" customHeight="1"/>
    <row r="5" spans="1:3" ht="33" customHeight="1">
      <c r="A5" s="2" t="s">
        <v>0</v>
      </c>
      <c r="B5" s="3" t="s">
        <v>2</v>
      </c>
      <c r="C5" s="2" t="s">
        <v>40</v>
      </c>
    </row>
    <row r="6" spans="1:3" ht="51" customHeight="1">
      <c r="A6" s="4">
        <v>1</v>
      </c>
      <c r="B6" s="15" t="s">
        <v>7</v>
      </c>
      <c r="C6" s="6">
        <v>5155.02</v>
      </c>
    </row>
    <row r="7" spans="1:3" ht="30" customHeight="1">
      <c r="A7" s="4">
        <v>2</v>
      </c>
      <c r="B7" s="15" t="s">
        <v>6</v>
      </c>
      <c r="C7" s="6">
        <v>2352.8</v>
      </c>
    </row>
    <row r="8" spans="1:3" ht="30" customHeight="1">
      <c r="A8" s="4">
        <v>3</v>
      </c>
      <c r="B8" s="15" t="s">
        <v>46</v>
      </c>
      <c r="C8" s="6">
        <v>2326.37</v>
      </c>
    </row>
    <row r="9" spans="1:3" ht="28.5" customHeight="1">
      <c r="A9" s="4">
        <v>4</v>
      </c>
      <c r="B9" s="15" t="s">
        <v>1</v>
      </c>
      <c r="C9" s="6">
        <v>4784.92</v>
      </c>
    </row>
    <row r="10" spans="1:3" ht="28.5" customHeight="1">
      <c r="A10" s="4">
        <v>5</v>
      </c>
      <c r="B10" s="15" t="s">
        <v>47</v>
      </c>
      <c r="C10" s="6">
        <v>1295.36</v>
      </c>
    </row>
    <row r="11" spans="1:3" ht="28.5" customHeight="1">
      <c r="A11" s="4">
        <v>6</v>
      </c>
      <c r="B11" s="18" t="s">
        <v>48</v>
      </c>
      <c r="C11" s="6">
        <v>3066.58</v>
      </c>
    </row>
    <row r="12" spans="1:3" ht="28.5" customHeight="1">
      <c r="A12" s="4">
        <v>7</v>
      </c>
      <c r="B12" s="15" t="s">
        <v>27</v>
      </c>
      <c r="C12" s="6">
        <v>34181.75</v>
      </c>
    </row>
    <row r="13" spans="1:3" ht="28.5" customHeight="1">
      <c r="A13" s="4">
        <v>8</v>
      </c>
      <c r="B13" s="18" t="s">
        <v>23</v>
      </c>
      <c r="C13" s="6">
        <v>6820.49</v>
      </c>
    </row>
    <row r="14" spans="1:3" ht="28.5" customHeight="1">
      <c r="A14" s="4"/>
      <c r="B14" s="1" t="s">
        <v>43</v>
      </c>
      <c r="C14" s="5">
        <f>SUM(C6:C13)</f>
        <v>59983.29</v>
      </c>
    </row>
    <row r="15" spans="1:3" ht="28.5" customHeight="1">
      <c r="A15" s="10"/>
      <c r="B15" s="11" t="s">
        <v>82</v>
      </c>
      <c r="C15" s="12">
        <v>59983.29</v>
      </c>
    </row>
    <row r="16" spans="1:4" ht="24.75" customHeight="1">
      <c r="A16" s="4"/>
      <c r="B16" s="1" t="s">
        <v>3</v>
      </c>
      <c r="C16" s="5">
        <f>C15-C14</f>
        <v>0</v>
      </c>
      <c r="D16" s="19"/>
    </row>
    <row r="17" spans="1:3" ht="24" customHeight="1">
      <c r="A17" s="8"/>
      <c r="B17" s="9"/>
      <c r="C17" s="7"/>
    </row>
    <row r="18" spans="1:3" ht="15" customHeight="1">
      <c r="A18" s="33" t="s">
        <v>8</v>
      </c>
      <c r="B18" s="33"/>
      <c r="C18" s="33"/>
    </row>
    <row r="19" spans="1:3" ht="15" customHeight="1">
      <c r="A19" s="32" t="s">
        <v>9</v>
      </c>
      <c r="B19" s="32"/>
      <c r="C19" s="32"/>
    </row>
    <row r="20" spans="1:3" ht="15" customHeight="1">
      <c r="A20" s="32" t="s">
        <v>10</v>
      </c>
      <c r="B20" s="32"/>
      <c r="C20" s="32"/>
    </row>
    <row r="21" spans="1:3" ht="15" customHeight="1">
      <c r="A21" s="32" t="s">
        <v>29</v>
      </c>
      <c r="B21" s="32"/>
      <c r="C21" s="32"/>
    </row>
    <row r="22" spans="1:3" ht="20.25" customHeight="1">
      <c r="A22" s="27"/>
      <c r="B22" s="27"/>
      <c r="C22" s="27"/>
    </row>
    <row r="23" spans="1:3" ht="30" customHeight="1">
      <c r="A23" s="2" t="s">
        <v>0</v>
      </c>
      <c r="B23" s="3" t="s">
        <v>11</v>
      </c>
      <c r="C23" s="2" t="s">
        <v>40</v>
      </c>
    </row>
    <row r="24" spans="1:3" ht="31.5" customHeight="1">
      <c r="A24" s="4">
        <v>1</v>
      </c>
      <c r="B24" s="1" t="s">
        <v>24</v>
      </c>
      <c r="C24" s="5">
        <v>5287.2</v>
      </c>
    </row>
    <row r="25" spans="1:3" ht="31.5" customHeight="1">
      <c r="A25" s="4">
        <v>2</v>
      </c>
      <c r="B25" s="1" t="s">
        <v>52</v>
      </c>
      <c r="C25" s="5">
        <v>5287.2</v>
      </c>
    </row>
    <row r="26" spans="1:3" ht="18.75" customHeight="1">
      <c r="A26" s="4">
        <v>3</v>
      </c>
      <c r="B26" s="1" t="s">
        <v>42</v>
      </c>
      <c r="C26" s="5">
        <v>400</v>
      </c>
    </row>
    <row r="27" spans="1:3" ht="22.5" customHeight="1">
      <c r="A27" s="21" t="s">
        <v>12</v>
      </c>
      <c r="B27" s="26" t="s">
        <v>53</v>
      </c>
      <c r="C27" s="31">
        <v>400</v>
      </c>
    </row>
    <row r="28" spans="1:3" ht="22.5" customHeight="1" hidden="1">
      <c r="A28" s="21" t="s">
        <v>13</v>
      </c>
      <c r="B28" s="26"/>
      <c r="C28" s="23"/>
    </row>
    <row r="29" spans="1:3" ht="22.5" customHeight="1" hidden="1">
      <c r="A29" s="21" t="s">
        <v>14</v>
      </c>
      <c r="B29" s="26"/>
      <c r="C29" s="23"/>
    </row>
    <row r="30" spans="1:3" ht="30" customHeight="1">
      <c r="A30" s="4">
        <v>4</v>
      </c>
      <c r="B30" s="1" t="s">
        <v>45</v>
      </c>
      <c r="C30" s="24">
        <f>C24+C25-C26</f>
        <v>10174.4</v>
      </c>
    </row>
    <row r="36" spans="2:3" ht="15">
      <c r="B36" s="9" t="s">
        <v>25</v>
      </c>
      <c r="C36" s="7" t="s">
        <v>26</v>
      </c>
    </row>
    <row r="37" spans="2:3" ht="15">
      <c r="B37" s="9"/>
      <c r="C37" s="7"/>
    </row>
    <row r="38" spans="2:3" ht="15">
      <c r="B38" s="9"/>
      <c r="C38" s="7"/>
    </row>
    <row r="39" spans="2:3" ht="15">
      <c r="B39" s="9"/>
      <c r="C39" s="7"/>
    </row>
    <row r="40" spans="2:3" ht="15">
      <c r="B40" s="9"/>
      <c r="C40" s="7"/>
    </row>
    <row r="41" spans="2:3" ht="15">
      <c r="B41" s="9"/>
      <c r="C41" s="7"/>
    </row>
    <row r="42" spans="2:3" ht="15">
      <c r="B42" s="9"/>
      <c r="C42" s="7"/>
    </row>
    <row r="43" spans="2:3" ht="15">
      <c r="B43" s="9" t="s">
        <v>18</v>
      </c>
      <c r="C43" s="7" t="s">
        <v>19</v>
      </c>
    </row>
    <row r="44" spans="2:3" ht="15">
      <c r="B44" s="28" t="s">
        <v>20</v>
      </c>
      <c r="C44" s="29" t="s">
        <v>21</v>
      </c>
    </row>
  </sheetData>
  <sheetProtection/>
  <mergeCells count="7">
    <mergeCell ref="A19:C19"/>
    <mergeCell ref="A20:C20"/>
    <mergeCell ref="A21:C21"/>
    <mergeCell ref="A1:C1"/>
    <mergeCell ref="A2:C2"/>
    <mergeCell ref="A3:C3"/>
    <mergeCell ref="A18:C18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zoomScalePageLayoutView="0" workbookViewId="0" topLeftCell="A1">
      <selection activeCell="C17" activeCellId="1" sqref="C28 C17"/>
    </sheetView>
  </sheetViews>
  <sheetFormatPr defaultColWidth="9.140625" defaultRowHeight="12.75"/>
  <cols>
    <col min="1" max="1" width="3.8515625" style="13" customWidth="1"/>
    <col min="2" max="2" width="81.8515625" style="13" customWidth="1"/>
    <col min="3" max="3" width="19.00390625" style="13" customWidth="1"/>
    <col min="4" max="4" width="11.00390625" style="13" customWidth="1"/>
    <col min="5" max="5" width="11.140625" style="13" customWidth="1"/>
    <col min="6" max="16384" width="9.140625" style="13" customWidth="1"/>
  </cols>
  <sheetData>
    <row r="1" spans="1:3" ht="17.25" customHeight="1">
      <c r="A1" s="33" t="s">
        <v>22</v>
      </c>
      <c r="B1" s="33"/>
      <c r="C1" s="33"/>
    </row>
    <row r="2" spans="1:3" ht="17.25" customHeight="1">
      <c r="A2" s="32" t="s">
        <v>4</v>
      </c>
      <c r="B2" s="32"/>
      <c r="C2" s="32"/>
    </row>
    <row r="3" spans="1:3" ht="17.25" customHeight="1">
      <c r="A3" s="32" t="s">
        <v>30</v>
      </c>
      <c r="B3" s="32"/>
      <c r="C3" s="32"/>
    </row>
    <row r="4" ht="12.75" customHeight="1"/>
    <row r="5" spans="1:3" ht="29.25" customHeight="1">
      <c r="A5" s="2" t="s">
        <v>0</v>
      </c>
      <c r="B5" s="3" t="s">
        <v>2</v>
      </c>
      <c r="C5" s="2" t="s">
        <v>40</v>
      </c>
    </row>
    <row r="6" spans="1:3" ht="40.5" customHeight="1">
      <c r="A6" s="4">
        <v>1</v>
      </c>
      <c r="B6" s="15" t="s">
        <v>5</v>
      </c>
      <c r="C6" s="6">
        <v>12700.8</v>
      </c>
    </row>
    <row r="7" spans="1:3" ht="27.75" customHeight="1">
      <c r="A7" s="4">
        <v>2</v>
      </c>
      <c r="B7" s="15" t="s">
        <v>6</v>
      </c>
      <c r="C7" s="6">
        <v>4613.76</v>
      </c>
    </row>
    <row r="8" spans="1:3" ht="30">
      <c r="A8" s="4">
        <v>3</v>
      </c>
      <c r="B8" s="15" t="s">
        <v>46</v>
      </c>
      <c r="C8" s="6">
        <v>4561.92</v>
      </c>
    </row>
    <row r="9" spans="1:3" ht="20.25" customHeight="1">
      <c r="A9" s="4">
        <v>4</v>
      </c>
      <c r="B9" s="18" t="s">
        <v>49</v>
      </c>
      <c r="C9" s="6">
        <v>725.76</v>
      </c>
    </row>
    <row r="10" spans="1:3" ht="20.25" customHeight="1">
      <c r="A10" s="4">
        <v>5</v>
      </c>
      <c r="B10" s="15" t="s">
        <v>1</v>
      </c>
      <c r="C10" s="6">
        <v>9383.04</v>
      </c>
    </row>
    <row r="11" spans="1:3" ht="20.25" customHeight="1">
      <c r="A11" s="4">
        <v>6</v>
      </c>
      <c r="B11" s="18" t="s">
        <v>47</v>
      </c>
      <c r="C11" s="6">
        <v>2540.16</v>
      </c>
    </row>
    <row r="12" spans="1:3" ht="27" customHeight="1">
      <c r="A12" s="4">
        <v>7</v>
      </c>
      <c r="B12" s="18" t="s">
        <v>48</v>
      </c>
      <c r="C12" s="6">
        <v>6013.44</v>
      </c>
    </row>
    <row r="13" spans="1:3" ht="26.25" customHeight="1">
      <c r="A13" s="4">
        <v>8</v>
      </c>
      <c r="B13" s="15" t="s">
        <v>17</v>
      </c>
      <c r="C13" s="6">
        <v>1088.64</v>
      </c>
    </row>
    <row r="14" spans="1:3" ht="20.25" customHeight="1">
      <c r="A14" s="4">
        <v>9</v>
      </c>
      <c r="B14" s="15" t="s">
        <v>27</v>
      </c>
      <c r="C14" s="6">
        <v>67029.12</v>
      </c>
    </row>
    <row r="15" spans="1:3" ht="20.25" customHeight="1">
      <c r="A15" s="4">
        <v>10</v>
      </c>
      <c r="B15" s="18" t="s">
        <v>23</v>
      </c>
      <c r="C15" s="6">
        <v>13374.72</v>
      </c>
    </row>
    <row r="16" spans="1:5" ht="20.25" customHeight="1">
      <c r="A16" s="4"/>
      <c r="B16" s="1" t="s">
        <v>43</v>
      </c>
      <c r="C16" s="5">
        <f>SUM(C6:C15)</f>
        <v>122031.35999999999</v>
      </c>
      <c r="D16" s="16"/>
      <c r="E16" s="17"/>
    </row>
    <row r="17" spans="1:5" ht="20.25" customHeight="1">
      <c r="A17" s="10"/>
      <c r="B17" s="11" t="s">
        <v>44</v>
      </c>
      <c r="C17" s="12">
        <v>122031.36</v>
      </c>
      <c r="D17" s="16"/>
      <c r="E17" s="17"/>
    </row>
    <row r="18" spans="1:7" ht="20.25" customHeight="1">
      <c r="A18" s="4"/>
      <c r="B18" s="1" t="s">
        <v>3</v>
      </c>
      <c r="C18" s="5">
        <f>C17-C16</f>
        <v>0</v>
      </c>
      <c r="D18" s="14"/>
      <c r="E18" s="19"/>
      <c r="F18" s="19"/>
      <c r="G18" s="19"/>
    </row>
    <row r="19" spans="1:3" ht="16.5" customHeight="1">
      <c r="A19" s="8"/>
      <c r="B19" s="9"/>
      <c r="C19" s="7"/>
    </row>
    <row r="20" spans="1:3" ht="17.25" customHeight="1">
      <c r="A20" s="33" t="s">
        <v>8</v>
      </c>
      <c r="B20" s="33"/>
      <c r="C20" s="33"/>
    </row>
    <row r="21" spans="1:3" ht="17.25" customHeight="1">
      <c r="A21" s="32" t="s">
        <v>9</v>
      </c>
      <c r="B21" s="32"/>
      <c r="C21" s="32"/>
    </row>
    <row r="22" spans="1:3" ht="17.25" customHeight="1">
      <c r="A22" s="32" t="s">
        <v>10</v>
      </c>
      <c r="B22" s="32"/>
      <c r="C22" s="32"/>
    </row>
    <row r="23" spans="1:3" ht="17.25" customHeight="1">
      <c r="A23" s="32" t="s">
        <v>31</v>
      </c>
      <c r="B23" s="32"/>
      <c r="C23" s="32"/>
    </row>
    <row r="24" spans="1:3" ht="15">
      <c r="A24" s="27"/>
      <c r="B24" s="27"/>
      <c r="C24" s="27"/>
    </row>
    <row r="25" spans="1:3" ht="30" customHeight="1">
      <c r="A25" s="2" t="s">
        <v>0</v>
      </c>
      <c r="B25" s="3" t="s">
        <v>11</v>
      </c>
      <c r="C25" s="2" t="s">
        <v>40</v>
      </c>
    </row>
    <row r="26" spans="1:3" ht="31.5" customHeight="1">
      <c r="A26" s="4">
        <v>1</v>
      </c>
      <c r="B26" s="1" t="s">
        <v>24</v>
      </c>
      <c r="C26" s="5">
        <v>7908</v>
      </c>
    </row>
    <row r="27" spans="1:3" ht="28.5" customHeight="1">
      <c r="A27" s="4">
        <v>2</v>
      </c>
      <c r="B27" s="1" t="s">
        <v>41</v>
      </c>
      <c r="C27" s="5">
        <v>25920</v>
      </c>
    </row>
    <row r="28" spans="1:3" ht="20.25" customHeight="1">
      <c r="A28" s="4">
        <v>3</v>
      </c>
      <c r="B28" s="1" t="s">
        <v>42</v>
      </c>
      <c r="C28" s="5">
        <v>38240.98</v>
      </c>
    </row>
    <row r="29" spans="1:3" ht="16.5" customHeight="1">
      <c r="A29" s="21" t="s">
        <v>12</v>
      </c>
      <c r="B29" s="30" t="s">
        <v>54</v>
      </c>
      <c r="C29" s="31">
        <v>1006</v>
      </c>
    </row>
    <row r="30" spans="1:3" ht="16.5" customHeight="1">
      <c r="A30" s="21" t="s">
        <v>13</v>
      </c>
      <c r="B30" s="30" t="s">
        <v>55</v>
      </c>
      <c r="C30" s="31">
        <v>16000</v>
      </c>
    </row>
    <row r="31" spans="1:3" ht="16.5" customHeight="1">
      <c r="A31" s="21" t="s">
        <v>14</v>
      </c>
      <c r="B31" s="30" t="s">
        <v>56</v>
      </c>
      <c r="C31" s="31">
        <v>462</v>
      </c>
    </row>
    <row r="32" spans="1:3" ht="16.5" customHeight="1">
      <c r="A32" s="21" t="s">
        <v>15</v>
      </c>
      <c r="B32" s="30" t="s">
        <v>57</v>
      </c>
      <c r="C32" s="31">
        <v>4082</v>
      </c>
    </row>
    <row r="33" spans="1:3" ht="16.5" customHeight="1">
      <c r="A33" s="21" t="s">
        <v>60</v>
      </c>
      <c r="B33" s="30" t="s">
        <v>58</v>
      </c>
      <c r="C33" s="31">
        <v>120</v>
      </c>
    </row>
    <row r="34" spans="1:3" ht="16.5" customHeight="1">
      <c r="A34" s="21" t="s">
        <v>61</v>
      </c>
      <c r="B34" s="30" t="s">
        <v>59</v>
      </c>
      <c r="C34" s="31">
        <v>16500</v>
      </c>
    </row>
    <row r="35" spans="1:3" ht="16.5" customHeight="1">
      <c r="A35" s="21" t="s">
        <v>62</v>
      </c>
      <c r="B35" s="26" t="s">
        <v>16</v>
      </c>
      <c r="C35" s="23">
        <f>C28-C29-C30-C31-C32-C33-C34</f>
        <v>70.9800000000032</v>
      </c>
    </row>
    <row r="36" spans="1:3" ht="28.5" customHeight="1">
      <c r="A36" s="4">
        <v>4</v>
      </c>
      <c r="B36" s="1" t="s">
        <v>45</v>
      </c>
      <c r="C36" s="24">
        <f>C26+C27-C28</f>
        <v>-4412.980000000003</v>
      </c>
    </row>
    <row r="39" spans="2:3" ht="15">
      <c r="B39" s="9" t="s">
        <v>25</v>
      </c>
      <c r="C39" s="7" t="s">
        <v>26</v>
      </c>
    </row>
    <row r="40" spans="2:3" ht="15">
      <c r="B40" s="9"/>
      <c r="C40" s="7"/>
    </row>
    <row r="41" spans="2:3" ht="15">
      <c r="B41" s="9"/>
      <c r="C41" s="7"/>
    </row>
    <row r="42" spans="2:3" ht="15">
      <c r="B42" s="9"/>
      <c r="C42" s="7"/>
    </row>
    <row r="43" spans="2:3" ht="15">
      <c r="B43" s="9"/>
      <c r="C43" s="7"/>
    </row>
    <row r="44" spans="2:3" ht="15">
      <c r="B44" s="9"/>
      <c r="C44" s="7"/>
    </row>
    <row r="45" spans="2:3" ht="15">
      <c r="B45" s="9" t="s">
        <v>18</v>
      </c>
      <c r="C45" s="7" t="s">
        <v>19</v>
      </c>
    </row>
    <row r="46" spans="2:3" ht="15">
      <c r="B46" s="28" t="s">
        <v>20</v>
      </c>
      <c r="C46" s="29" t="s">
        <v>21</v>
      </c>
    </row>
  </sheetData>
  <sheetProtection/>
  <mergeCells count="7">
    <mergeCell ref="A23:C23"/>
    <mergeCell ref="A1:C1"/>
    <mergeCell ref="A2:C2"/>
    <mergeCell ref="A3:C3"/>
    <mergeCell ref="A20:C20"/>
    <mergeCell ref="A21:C21"/>
    <mergeCell ref="A22:C2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">
      <selection activeCell="C18" activeCellId="1" sqref="C29 C18"/>
    </sheetView>
  </sheetViews>
  <sheetFormatPr defaultColWidth="9.140625" defaultRowHeight="12.75"/>
  <cols>
    <col min="1" max="1" width="3.8515625" style="13" customWidth="1"/>
    <col min="2" max="2" width="81.57421875" style="13" customWidth="1"/>
    <col min="3" max="3" width="19.57421875" style="13" customWidth="1"/>
    <col min="4" max="16384" width="9.140625" style="13" customWidth="1"/>
  </cols>
  <sheetData>
    <row r="1" spans="1:3" ht="18" customHeight="1">
      <c r="A1" s="33" t="s">
        <v>22</v>
      </c>
      <c r="B1" s="33"/>
      <c r="C1" s="33"/>
    </row>
    <row r="2" spans="1:3" ht="18" customHeight="1">
      <c r="A2" s="32" t="s">
        <v>4</v>
      </c>
      <c r="B2" s="32"/>
      <c r="C2" s="32"/>
    </row>
    <row r="3" spans="1:3" ht="18" customHeight="1">
      <c r="A3" s="32" t="s">
        <v>32</v>
      </c>
      <c r="B3" s="32"/>
      <c r="C3" s="32"/>
    </row>
    <row r="4" ht="14.25" customHeight="1"/>
    <row r="5" spans="1:3" ht="32.25" customHeight="1">
      <c r="A5" s="2" t="s">
        <v>0</v>
      </c>
      <c r="B5" s="3" t="s">
        <v>2</v>
      </c>
      <c r="C5" s="2" t="s">
        <v>40</v>
      </c>
    </row>
    <row r="6" spans="1:3" ht="42" customHeight="1">
      <c r="A6" s="4">
        <v>1</v>
      </c>
      <c r="B6" s="15" t="s">
        <v>7</v>
      </c>
      <c r="C6" s="6">
        <v>9441.9</v>
      </c>
    </row>
    <row r="7" spans="1:3" ht="27" customHeight="1">
      <c r="A7" s="4">
        <v>2</v>
      </c>
      <c r="B7" s="15" t="s">
        <v>6</v>
      </c>
      <c r="C7" s="6">
        <v>4309.38</v>
      </c>
    </row>
    <row r="8" spans="1:3" ht="27.75" customHeight="1">
      <c r="A8" s="4">
        <v>3</v>
      </c>
      <c r="B8" s="15" t="s">
        <v>46</v>
      </c>
      <c r="C8" s="6">
        <v>4260.96</v>
      </c>
    </row>
    <row r="9" spans="1:3" ht="15.75" customHeight="1">
      <c r="A9" s="4">
        <v>4</v>
      </c>
      <c r="B9" s="18" t="s">
        <v>49</v>
      </c>
      <c r="C9" s="6">
        <v>677.88</v>
      </c>
    </row>
    <row r="10" spans="1:3" ht="15.75" customHeight="1">
      <c r="A10" s="4">
        <v>5</v>
      </c>
      <c r="B10" s="15" t="s">
        <v>1</v>
      </c>
      <c r="C10" s="6">
        <v>8764.02</v>
      </c>
    </row>
    <row r="11" spans="1:3" ht="15.75" customHeight="1">
      <c r="A11" s="4">
        <v>6</v>
      </c>
      <c r="B11" s="18" t="s">
        <v>50</v>
      </c>
      <c r="C11" s="6">
        <v>677.88</v>
      </c>
    </row>
    <row r="12" spans="1:3" ht="15.75" customHeight="1">
      <c r="A12" s="4">
        <v>7</v>
      </c>
      <c r="B12" s="18" t="s">
        <v>47</v>
      </c>
      <c r="C12" s="6">
        <v>2372.58</v>
      </c>
    </row>
    <row r="13" spans="1:3" ht="28.5" customHeight="1">
      <c r="A13" s="4">
        <v>8</v>
      </c>
      <c r="B13" s="15" t="s">
        <v>48</v>
      </c>
      <c r="C13" s="6">
        <v>5616.72</v>
      </c>
    </row>
    <row r="14" spans="1:3" ht="28.5" customHeight="1">
      <c r="A14" s="4">
        <v>9</v>
      </c>
      <c r="B14" s="15" t="s">
        <v>17</v>
      </c>
      <c r="C14" s="6">
        <v>1016.82</v>
      </c>
    </row>
    <row r="15" spans="1:3" ht="19.5" customHeight="1">
      <c r="A15" s="4">
        <v>10</v>
      </c>
      <c r="B15" s="15" t="s">
        <v>27</v>
      </c>
      <c r="C15" s="6">
        <v>62607.06</v>
      </c>
    </row>
    <row r="16" spans="1:3" ht="19.5" customHeight="1">
      <c r="A16" s="4">
        <v>11</v>
      </c>
      <c r="B16" s="18" t="s">
        <v>23</v>
      </c>
      <c r="C16" s="6">
        <v>12492.36</v>
      </c>
    </row>
    <row r="17" spans="1:3" ht="15.75" customHeight="1">
      <c r="A17" s="4"/>
      <c r="B17" s="1" t="s">
        <v>43</v>
      </c>
      <c r="C17" s="5">
        <f>SUM(C6:C16)</f>
        <v>112237.56</v>
      </c>
    </row>
    <row r="18" spans="1:3" ht="15.75" customHeight="1">
      <c r="A18" s="10"/>
      <c r="B18" s="11" t="s">
        <v>44</v>
      </c>
      <c r="C18" s="12">
        <v>112237.56</v>
      </c>
    </row>
    <row r="19" spans="1:5" ht="15.75" customHeight="1">
      <c r="A19" s="4"/>
      <c r="B19" s="1" t="s">
        <v>3</v>
      </c>
      <c r="C19" s="5">
        <f>C18-C17</f>
        <v>0</v>
      </c>
      <c r="D19" s="19"/>
      <c r="E19" s="19"/>
    </row>
    <row r="20" spans="1:3" ht="15.75" customHeight="1">
      <c r="A20" s="8"/>
      <c r="B20" s="9"/>
      <c r="C20" s="7"/>
    </row>
    <row r="21" spans="1:3" ht="16.5" customHeight="1">
      <c r="A21" s="35" t="s">
        <v>8</v>
      </c>
      <c r="B21" s="35"/>
      <c r="C21" s="35"/>
    </row>
    <row r="22" spans="1:3" ht="16.5" customHeight="1">
      <c r="A22" s="34" t="s">
        <v>9</v>
      </c>
      <c r="B22" s="34"/>
      <c r="C22" s="34"/>
    </row>
    <row r="23" spans="1:3" ht="16.5" customHeight="1">
      <c r="A23" s="34" t="s">
        <v>10</v>
      </c>
      <c r="B23" s="34"/>
      <c r="C23" s="34"/>
    </row>
    <row r="24" spans="1:3" ht="16.5" customHeight="1">
      <c r="A24" s="34" t="s">
        <v>33</v>
      </c>
      <c r="B24" s="34"/>
      <c r="C24" s="34"/>
    </row>
    <row r="25" spans="1:3" ht="15">
      <c r="A25" s="20"/>
      <c r="B25" s="20"/>
      <c r="C25" s="20"/>
    </row>
    <row r="26" spans="1:3" ht="34.5" customHeight="1">
      <c r="A26" s="2" t="s">
        <v>0</v>
      </c>
      <c r="B26" s="3" t="s">
        <v>11</v>
      </c>
      <c r="C26" s="2" t="s">
        <v>40</v>
      </c>
    </row>
    <row r="27" spans="1:3" ht="27.75" customHeight="1">
      <c r="A27" s="4">
        <v>1</v>
      </c>
      <c r="B27" s="1" t="s">
        <v>24</v>
      </c>
      <c r="C27" s="5">
        <v>12814</v>
      </c>
    </row>
    <row r="28" spans="1:3" ht="27.75" customHeight="1">
      <c r="A28" s="4">
        <v>2</v>
      </c>
      <c r="B28" s="1" t="s">
        <v>41</v>
      </c>
      <c r="C28" s="5">
        <v>29052</v>
      </c>
    </row>
    <row r="29" spans="1:3" ht="20.25" customHeight="1">
      <c r="A29" s="4">
        <v>3</v>
      </c>
      <c r="B29" s="1" t="s">
        <v>42</v>
      </c>
      <c r="C29" s="5">
        <v>27703</v>
      </c>
    </row>
    <row r="30" spans="1:3" ht="16.5" customHeight="1">
      <c r="A30" s="21" t="s">
        <v>12</v>
      </c>
      <c r="B30" s="30" t="s">
        <v>63</v>
      </c>
      <c r="C30" s="31">
        <v>264</v>
      </c>
    </row>
    <row r="31" spans="1:3" ht="16.5" customHeight="1">
      <c r="A31" s="21" t="s">
        <v>13</v>
      </c>
      <c r="B31" s="30" t="s">
        <v>66</v>
      </c>
      <c r="C31" s="31">
        <v>80</v>
      </c>
    </row>
    <row r="32" spans="1:3" ht="16.5" customHeight="1">
      <c r="A32" s="21" t="s">
        <v>14</v>
      </c>
      <c r="B32" s="30" t="s">
        <v>64</v>
      </c>
      <c r="C32" s="31">
        <v>26459</v>
      </c>
    </row>
    <row r="33" spans="1:3" ht="16.5" customHeight="1">
      <c r="A33" s="21" t="s">
        <v>15</v>
      </c>
      <c r="B33" s="30" t="s">
        <v>65</v>
      </c>
      <c r="C33" s="31">
        <v>900</v>
      </c>
    </row>
    <row r="34" spans="1:3" ht="16.5" customHeight="1">
      <c r="A34" s="21" t="s">
        <v>60</v>
      </c>
      <c r="B34" s="25" t="s">
        <v>16</v>
      </c>
      <c r="C34" s="23">
        <f>C29-C30-C31-C32-C33</f>
        <v>0</v>
      </c>
    </row>
    <row r="35" spans="1:3" ht="30" customHeight="1">
      <c r="A35" s="4">
        <v>4</v>
      </c>
      <c r="B35" s="1" t="s">
        <v>45</v>
      </c>
      <c r="C35" s="24">
        <f>C27+C28-C29</f>
        <v>14163</v>
      </c>
    </row>
    <row r="40" spans="2:3" ht="15">
      <c r="B40" s="9" t="s">
        <v>25</v>
      </c>
      <c r="C40" s="7" t="s">
        <v>26</v>
      </c>
    </row>
    <row r="41" spans="2:3" ht="15">
      <c r="B41" s="9"/>
      <c r="C41" s="7"/>
    </row>
    <row r="42" spans="2:3" ht="15">
      <c r="B42" s="9"/>
      <c r="C42" s="7"/>
    </row>
    <row r="43" spans="2:3" ht="15">
      <c r="B43" s="9"/>
      <c r="C43" s="7"/>
    </row>
    <row r="44" spans="2:3" ht="15">
      <c r="B44" s="9"/>
      <c r="C44" s="7"/>
    </row>
    <row r="45" spans="2:3" ht="15">
      <c r="B45" s="9"/>
      <c r="C45" s="7"/>
    </row>
    <row r="46" spans="2:3" ht="15">
      <c r="B46" s="9" t="s">
        <v>18</v>
      </c>
      <c r="C46" s="7" t="s">
        <v>19</v>
      </c>
    </row>
    <row r="47" spans="2:3" ht="15">
      <c r="B47" s="28" t="s">
        <v>20</v>
      </c>
      <c r="C47" s="29" t="s">
        <v>21</v>
      </c>
    </row>
  </sheetData>
  <sheetProtection/>
  <mergeCells count="7">
    <mergeCell ref="A24:C24"/>
    <mergeCell ref="A1:C1"/>
    <mergeCell ref="A2:C2"/>
    <mergeCell ref="A3:C3"/>
    <mergeCell ref="A21:C21"/>
    <mergeCell ref="A22:C22"/>
    <mergeCell ref="A23:C2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1">
      <selection activeCell="C18" activeCellId="1" sqref="C29 C18"/>
    </sheetView>
  </sheetViews>
  <sheetFormatPr defaultColWidth="9.140625" defaultRowHeight="12.75"/>
  <cols>
    <col min="1" max="1" width="4.140625" style="13" customWidth="1"/>
    <col min="2" max="2" width="81.57421875" style="13" customWidth="1"/>
    <col min="3" max="3" width="18.8515625" style="13" customWidth="1"/>
    <col min="4" max="4" width="11.140625" style="13" customWidth="1"/>
    <col min="5" max="16384" width="9.140625" style="13" customWidth="1"/>
  </cols>
  <sheetData>
    <row r="1" spans="1:3" ht="18" customHeight="1">
      <c r="A1" s="33" t="s">
        <v>22</v>
      </c>
      <c r="B1" s="33"/>
      <c r="C1" s="33"/>
    </row>
    <row r="2" spans="1:3" ht="18" customHeight="1">
      <c r="A2" s="32" t="s">
        <v>4</v>
      </c>
      <c r="B2" s="32"/>
      <c r="C2" s="32"/>
    </row>
    <row r="3" spans="1:3" ht="18" customHeight="1">
      <c r="A3" s="32" t="s">
        <v>34</v>
      </c>
      <c r="B3" s="32"/>
      <c r="C3" s="32"/>
    </row>
    <row r="4" ht="14.25" customHeight="1"/>
    <row r="5" spans="1:3" ht="31.5" customHeight="1">
      <c r="A5" s="2" t="s">
        <v>0</v>
      </c>
      <c r="B5" s="3" t="s">
        <v>2</v>
      </c>
      <c r="C5" s="2" t="s">
        <v>40</v>
      </c>
    </row>
    <row r="6" spans="1:3" ht="42.75" customHeight="1">
      <c r="A6" s="4">
        <v>1</v>
      </c>
      <c r="B6" s="15" t="s">
        <v>5</v>
      </c>
      <c r="C6" s="6">
        <v>15617.28</v>
      </c>
    </row>
    <row r="7" spans="1:3" ht="30">
      <c r="A7" s="4">
        <v>2</v>
      </c>
      <c r="B7" s="15" t="s">
        <v>6</v>
      </c>
      <c r="C7" s="6">
        <v>5673.22</v>
      </c>
    </row>
    <row r="8" spans="1:3" ht="30">
      <c r="A8" s="4">
        <v>3</v>
      </c>
      <c r="B8" s="15" t="s">
        <v>46</v>
      </c>
      <c r="C8" s="6">
        <v>5609.47</v>
      </c>
    </row>
    <row r="9" spans="1:3" ht="16.5" customHeight="1">
      <c r="A9" s="4">
        <v>4</v>
      </c>
      <c r="B9" s="18" t="s">
        <v>49</v>
      </c>
      <c r="C9" s="6">
        <v>892.42</v>
      </c>
    </row>
    <row r="10" spans="1:3" ht="16.5" customHeight="1">
      <c r="A10" s="4">
        <v>5</v>
      </c>
      <c r="B10" s="15" t="s">
        <v>1</v>
      </c>
      <c r="C10" s="6">
        <v>11537.66</v>
      </c>
    </row>
    <row r="11" spans="1:3" ht="16.5" customHeight="1">
      <c r="A11" s="4">
        <v>6</v>
      </c>
      <c r="B11" s="18" t="s">
        <v>50</v>
      </c>
      <c r="C11" s="6">
        <v>892.42</v>
      </c>
    </row>
    <row r="12" spans="1:3" ht="16.5" customHeight="1">
      <c r="A12" s="4">
        <v>7</v>
      </c>
      <c r="B12" s="18" t="s">
        <v>47</v>
      </c>
      <c r="C12" s="6">
        <v>3123.46</v>
      </c>
    </row>
    <row r="13" spans="1:3" ht="27" customHeight="1">
      <c r="A13" s="4">
        <v>8</v>
      </c>
      <c r="B13" s="15" t="s">
        <v>48</v>
      </c>
      <c r="C13" s="6">
        <v>7394.3</v>
      </c>
    </row>
    <row r="14" spans="1:3" ht="27" customHeight="1">
      <c r="A14" s="4">
        <v>9</v>
      </c>
      <c r="B14" s="15" t="s">
        <v>17</v>
      </c>
      <c r="C14" s="6">
        <v>1338.62</v>
      </c>
    </row>
    <row r="15" spans="1:3" ht="18" customHeight="1">
      <c r="A15" s="4">
        <v>10</v>
      </c>
      <c r="B15" s="15" t="s">
        <v>27</v>
      </c>
      <c r="C15" s="6">
        <v>82420.99</v>
      </c>
    </row>
    <row r="16" spans="1:3" ht="18" customHeight="1">
      <c r="A16" s="4">
        <v>11</v>
      </c>
      <c r="B16" s="18" t="s">
        <v>23</v>
      </c>
      <c r="C16" s="6">
        <v>16445.95</v>
      </c>
    </row>
    <row r="17" spans="1:4" ht="18" customHeight="1">
      <c r="A17" s="4"/>
      <c r="B17" s="1" t="s">
        <v>43</v>
      </c>
      <c r="C17" s="5">
        <f>SUM(C6:C16)</f>
        <v>150945.79000000004</v>
      </c>
      <c r="D17" s="17"/>
    </row>
    <row r="18" spans="1:4" ht="18" customHeight="1">
      <c r="A18" s="10"/>
      <c r="B18" s="11" t="s">
        <v>44</v>
      </c>
      <c r="C18" s="12">
        <v>150945.79</v>
      </c>
      <c r="D18" s="17"/>
    </row>
    <row r="19" spans="1:6" ht="18" customHeight="1">
      <c r="A19" s="4"/>
      <c r="B19" s="1" t="s">
        <v>3</v>
      </c>
      <c r="C19" s="5">
        <f>C18-C17</f>
        <v>0</v>
      </c>
      <c r="D19" s="19"/>
      <c r="E19" s="19"/>
      <c r="F19" s="19"/>
    </row>
    <row r="20" spans="1:3" ht="15.75" customHeight="1">
      <c r="A20" s="8"/>
      <c r="B20" s="9"/>
      <c r="C20" s="7"/>
    </row>
    <row r="21" spans="1:3" ht="15" customHeight="1">
      <c r="A21" s="35" t="s">
        <v>8</v>
      </c>
      <c r="B21" s="35"/>
      <c r="C21" s="35"/>
    </row>
    <row r="22" spans="1:3" ht="15" customHeight="1">
      <c r="A22" s="34" t="s">
        <v>9</v>
      </c>
      <c r="B22" s="34"/>
      <c r="C22" s="34"/>
    </row>
    <row r="23" spans="1:3" ht="15" customHeight="1">
      <c r="A23" s="34" t="s">
        <v>10</v>
      </c>
      <c r="B23" s="34"/>
      <c r="C23" s="34"/>
    </row>
    <row r="24" spans="1:3" ht="15" customHeight="1">
      <c r="A24" s="34" t="s">
        <v>35</v>
      </c>
      <c r="B24" s="34"/>
      <c r="C24" s="34"/>
    </row>
    <row r="25" spans="1:3" ht="15.75" customHeight="1">
      <c r="A25" s="20"/>
      <c r="B25" s="20"/>
      <c r="C25" s="20"/>
    </row>
    <row r="26" spans="1:3" ht="31.5" customHeight="1">
      <c r="A26" s="2" t="s">
        <v>0</v>
      </c>
      <c r="B26" s="3" t="s">
        <v>11</v>
      </c>
      <c r="C26" s="2" t="s">
        <v>40</v>
      </c>
    </row>
    <row r="27" spans="1:3" ht="28.5">
      <c r="A27" s="4">
        <v>1</v>
      </c>
      <c r="B27" s="1" t="s">
        <v>24</v>
      </c>
      <c r="C27" s="5">
        <v>-10266</v>
      </c>
    </row>
    <row r="28" spans="1:3" ht="28.5">
      <c r="A28" s="4">
        <v>2</v>
      </c>
      <c r="B28" s="1" t="s">
        <v>41</v>
      </c>
      <c r="C28" s="5">
        <v>31872</v>
      </c>
    </row>
    <row r="29" spans="1:3" ht="18" customHeight="1">
      <c r="A29" s="4">
        <v>3</v>
      </c>
      <c r="B29" s="1" t="s">
        <v>42</v>
      </c>
      <c r="C29" s="5">
        <v>30229</v>
      </c>
    </row>
    <row r="30" spans="1:3" ht="17.25" customHeight="1">
      <c r="A30" s="21" t="s">
        <v>12</v>
      </c>
      <c r="B30" s="30" t="s">
        <v>67</v>
      </c>
      <c r="C30" s="31">
        <v>2945</v>
      </c>
    </row>
    <row r="31" spans="1:3" ht="17.25" customHeight="1">
      <c r="A31" s="21" t="s">
        <v>13</v>
      </c>
      <c r="B31" s="30" t="s">
        <v>68</v>
      </c>
      <c r="C31" s="31">
        <v>1750</v>
      </c>
    </row>
    <row r="32" spans="1:3" ht="17.25" customHeight="1">
      <c r="A32" s="21" t="s">
        <v>14</v>
      </c>
      <c r="B32" s="30" t="s">
        <v>56</v>
      </c>
      <c r="C32" s="31">
        <v>462</v>
      </c>
    </row>
    <row r="33" spans="1:3" ht="17.25" customHeight="1">
      <c r="A33" s="21" t="s">
        <v>15</v>
      </c>
      <c r="B33" s="30" t="s">
        <v>69</v>
      </c>
      <c r="C33" s="31">
        <v>5229</v>
      </c>
    </row>
    <row r="34" spans="1:3" ht="17.25" customHeight="1">
      <c r="A34" s="21" t="s">
        <v>60</v>
      </c>
      <c r="B34" s="30" t="s">
        <v>70</v>
      </c>
      <c r="C34" s="31">
        <v>3843</v>
      </c>
    </row>
    <row r="35" spans="1:3" ht="17.25" customHeight="1">
      <c r="A35" s="21" t="s">
        <v>61</v>
      </c>
      <c r="B35" s="30" t="s">
        <v>59</v>
      </c>
      <c r="C35" s="31">
        <v>16000</v>
      </c>
    </row>
    <row r="36" spans="1:3" ht="17.25" customHeight="1">
      <c r="A36" s="21" t="s">
        <v>62</v>
      </c>
      <c r="B36" s="22" t="s">
        <v>16</v>
      </c>
      <c r="C36" s="23">
        <f>C29-C30-C31-C32-C33-C34-C35</f>
        <v>0</v>
      </c>
    </row>
    <row r="37" spans="1:3" ht="30.75" customHeight="1">
      <c r="A37" s="4">
        <v>4</v>
      </c>
      <c r="B37" s="1" t="s">
        <v>45</v>
      </c>
      <c r="C37" s="24">
        <f>C27+C28-C29</f>
        <v>-8623</v>
      </c>
    </row>
    <row r="40" spans="2:3" ht="15">
      <c r="B40" s="9" t="s">
        <v>25</v>
      </c>
      <c r="C40" s="7" t="s">
        <v>26</v>
      </c>
    </row>
    <row r="41" spans="2:3" ht="15">
      <c r="B41" s="9"/>
      <c r="C41" s="7"/>
    </row>
    <row r="42" spans="2:3" ht="15">
      <c r="B42" s="9"/>
      <c r="C42" s="7"/>
    </row>
    <row r="43" spans="2:3" ht="15">
      <c r="B43" s="9"/>
      <c r="C43" s="7"/>
    </row>
    <row r="44" spans="2:3" ht="15">
      <c r="B44" s="9"/>
      <c r="C44" s="7"/>
    </row>
    <row r="45" spans="2:3" ht="15">
      <c r="B45" s="9"/>
      <c r="C45" s="7"/>
    </row>
    <row r="46" spans="2:3" ht="15">
      <c r="B46" s="9" t="s">
        <v>18</v>
      </c>
      <c r="C46" s="7" t="s">
        <v>19</v>
      </c>
    </row>
    <row r="47" spans="2:3" ht="15">
      <c r="B47" s="28" t="s">
        <v>20</v>
      </c>
      <c r="C47" s="29" t="s">
        <v>21</v>
      </c>
    </row>
  </sheetData>
  <sheetProtection/>
  <mergeCells count="7">
    <mergeCell ref="A24:C24"/>
    <mergeCell ref="A1:C1"/>
    <mergeCell ref="A2:C2"/>
    <mergeCell ref="A3:C3"/>
    <mergeCell ref="A21:C21"/>
    <mergeCell ref="A22:C22"/>
    <mergeCell ref="A23:C2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1">
      <selection activeCell="C18" activeCellId="1" sqref="C29 C18"/>
    </sheetView>
  </sheetViews>
  <sheetFormatPr defaultColWidth="9.140625" defaultRowHeight="12.75"/>
  <cols>
    <col min="1" max="1" width="3.8515625" style="13" customWidth="1"/>
    <col min="2" max="2" width="81.8515625" style="13" customWidth="1"/>
    <col min="3" max="3" width="19.00390625" style="13" customWidth="1"/>
    <col min="4" max="4" width="11.140625" style="13" customWidth="1"/>
    <col min="5" max="16384" width="9.140625" style="13" customWidth="1"/>
  </cols>
  <sheetData>
    <row r="1" spans="1:3" ht="17.25" customHeight="1">
      <c r="A1" s="33" t="s">
        <v>22</v>
      </c>
      <c r="B1" s="33"/>
      <c r="C1" s="33"/>
    </row>
    <row r="2" spans="1:3" ht="17.25" customHeight="1">
      <c r="A2" s="32" t="s">
        <v>4</v>
      </c>
      <c r="B2" s="32"/>
      <c r="C2" s="32"/>
    </row>
    <row r="3" spans="1:3" ht="17.25" customHeight="1">
      <c r="A3" s="32" t="s">
        <v>36</v>
      </c>
      <c r="B3" s="32"/>
      <c r="C3" s="32"/>
    </row>
    <row r="4" ht="14.25" customHeight="1"/>
    <row r="5" spans="1:3" ht="31.5" customHeight="1">
      <c r="A5" s="2" t="s">
        <v>0</v>
      </c>
      <c r="B5" s="3" t="s">
        <v>2</v>
      </c>
      <c r="C5" s="2" t="s">
        <v>40</v>
      </c>
    </row>
    <row r="6" spans="1:3" ht="42" customHeight="1">
      <c r="A6" s="4">
        <v>1</v>
      </c>
      <c r="B6" s="15" t="s">
        <v>5</v>
      </c>
      <c r="C6" s="6">
        <v>14999.88</v>
      </c>
    </row>
    <row r="7" spans="1:3" ht="27.75" customHeight="1">
      <c r="A7" s="4">
        <v>2</v>
      </c>
      <c r="B7" s="15" t="s">
        <v>6</v>
      </c>
      <c r="C7" s="6">
        <v>5448.94</v>
      </c>
    </row>
    <row r="8" spans="1:3" ht="29.25" customHeight="1">
      <c r="A8" s="4">
        <v>3</v>
      </c>
      <c r="B8" s="15" t="s">
        <v>46</v>
      </c>
      <c r="C8" s="6">
        <v>5387.71</v>
      </c>
    </row>
    <row r="9" spans="1:3" ht="18.75" customHeight="1">
      <c r="A9" s="4">
        <v>4</v>
      </c>
      <c r="B9" s="18" t="s">
        <v>49</v>
      </c>
      <c r="C9" s="6">
        <v>857.14</v>
      </c>
    </row>
    <row r="10" spans="1:3" ht="16.5" customHeight="1">
      <c r="A10" s="4">
        <v>5</v>
      </c>
      <c r="B10" s="18" t="s">
        <v>1</v>
      </c>
      <c r="C10" s="6">
        <v>11081.54</v>
      </c>
    </row>
    <row r="11" spans="1:3" ht="15">
      <c r="A11" s="4">
        <v>6</v>
      </c>
      <c r="B11" s="15" t="s">
        <v>50</v>
      </c>
      <c r="C11" s="6">
        <v>857.14</v>
      </c>
    </row>
    <row r="12" spans="1:3" ht="16.5" customHeight="1">
      <c r="A12" s="4">
        <v>7</v>
      </c>
      <c r="B12" s="18" t="s">
        <v>47</v>
      </c>
      <c r="C12" s="6">
        <v>2999.98</v>
      </c>
    </row>
    <row r="13" spans="1:3" ht="26.25" customHeight="1">
      <c r="A13" s="4">
        <v>8</v>
      </c>
      <c r="B13" s="18" t="s">
        <v>48</v>
      </c>
      <c r="C13" s="6">
        <v>7101.98</v>
      </c>
    </row>
    <row r="14" spans="1:3" ht="26.25" customHeight="1">
      <c r="A14" s="4">
        <v>9</v>
      </c>
      <c r="B14" s="15" t="s">
        <v>17</v>
      </c>
      <c r="C14" s="6">
        <v>1285.7</v>
      </c>
    </row>
    <row r="15" spans="1:3" ht="18.75" customHeight="1">
      <c r="A15" s="4">
        <v>10</v>
      </c>
      <c r="B15" s="15" t="s">
        <v>27</v>
      </c>
      <c r="C15" s="6">
        <v>79162.63</v>
      </c>
    </row>
    <row r="16" spans="1:3" ht="18.75" customHeight="1">
      <c r="A16" s="4">
        <v>11</v>
      </c>
      <c r="B16" s="18" t="s">
        <v>23</v>
      </c>
      <c r="C16" s="6">
        <v>15795.79</v>
      </c>
    </row>
    <row r="17" spans="1:4" ht="20.25" customHeight="1">
      <c r="A17" s="4"/>
      <c r="B17" s="1" t="s">
        <v>43</v>
      </c>
      <c r="C17" s="5">
        <f>SUM(C6:C16)</f>
        <v>144978.43</v>
      </c>
      <c r="D17" s="17"/>
    </row>
    <row r="18" spans="1:4" ht="20.25" customHeight="1">
      <c r="A18" s="10"/>
      <c r="B18" s="11" t="s">
        <v>44</v>
      </c>
      <c r="C18" s="12">
        <v>144978.43</v>
      </c>
      <c r="D18" s="17"/>
    </row>
    <row r="19" spans="1:6" ht="20.25" customHeight="1">
      <c r="A19" s="4"/>
      <c r="B19" s="1" t="s">
        <v>3</v>
      </c>
      <c r="C19" s="5">
        <f>C18-C17</f>
        <v>0</v>
      </c>
      <c r="D19" s="19"/>
      <c r="E19" s="19"/>
      <c r="F19" s="19"/>
    </row>
    <row r="20" spans="1:3" ht="12.75" customHeight="1">
      <c r="A20" s="8"/>
      <c r="B20" s="9"/>
      <c r="C20" s="7"/>
    </row>
    <row r="21" spans="1:3" ht="16.5" customHeight="1">
      <c r="A21" s="33" t="s">
        <v>8</v>
      </c>
      <c r="B21" s="33"/>
      <c r="C21" s="33"/>
    </row>
    <row r="22" spans="1:3" ht="16.5" customHeight="1">
      <c r="A22" s="32" t="s">
        <v>9</v>
      </c>
      <c r="B22" s="32"/>
      <c r="C22" s="32"/>
    </row>
    <row r="23" spans="1:3" ht="16.5" customHeight="1">
      <c r="A23" s="32" t="s">
        <v>10</v>
      </c>
      <c r="B23" s="32"/>
      <c r="C23" s="32"/>
    </row>
    <row r="24" spans="1:3" ht="16.5" customHeight="1">
      <c r="A24" s="32" t="s">
        <v>37</v>
      </c>
      <c r="B24" s="32"/>
      <c r="C24" s="32"/>
    </row>
    <row r="25" spans="1:3" ht="15">
      <c r="A25" s="27"/>
      <c r="B25" s="27"/>
      <c r="C25" s="27"/>
    </row>
    <row r="26" spans="1:3" ht="29.25" customHeight="1">
      <c r="A26" s="2" t="s">
        <v>0</v>
      </c>
      <c r="B26" s="3" t="s">
        <v>11</v>
      </c>
      <c r="C26" s="2" t="s">
        <v>40</v>
      </c>
    </row>
    <row r="27" spans="1:3" ht="27.75" customHeight="1">
      <c r="A27" s="4">
        <v>1</v>
      </c>
      <c r="B27" s="1" t="s">
        <v>24</v>
      </c>
      <c r="C27" s="5">
        <v>5104.129999999999</v>
      </c>
    </row>
    <row r="28" spans="1:3" ht="26.25" customHeight="1">
      <c r="A28" s="4">
        <v>2</v>
      </c>
      <c r="B28" s="1" t="s">
        <v>41</v>
      </c>
      <c r="C28" s="5">
        <v>24489.6</v>
      </c>
    </row>
    <row r="29" spans="1:3" ht="16.5" customHeight="1">
      <c r="A29" s="4">
        <v>3</v>
      </c>
      <c r="B29" s="1" t="s">
        <v>42</v>
      </c>
      <c r="C29" s="5">
        <v>16099.79</v>
      </c>
    </row>
    <row r="30" spans="1:3" ht="17.25" customHeight="1">
      <c r="A30" s="21" t="s">
        <v>12</v>
      </c>
      <c r="B30" s="30" t="s">
        <v>71</v>
      </c>
      <c r="C30" s="31">
        <v>8088</v>
      </c>
    </row>
    <row r="31" spans="1:3" ht="17.25" customHeight="1">
      <c r="A31" s="21" t="s">
        <v>13</v>
      </c>
      <c r="B31" s="30" t="s">
        <v>72</v>
      </c>
      <c r="C31" s="31">
        <v>1491</v>
      </c>
    </row>
    <row r="32" spans="1:3" ht="17.25" customHeight="1">
      <c r="A32" s="21" t="s">
        <v>14</v>
      </c>
      <c r="B32" s="26" t="s">
        <v>73</v>
      </c>
      <c r="C32" s="31">
        <v>396</v>
      </c>
    </row>
    <row r="33" spans="1:3" ht="17.25" customHeight="1">
      <c r="A33" s="21" t="s">
        <v>15</v>
      </c>
      <c r="B33" s="26" t="s">
        <v>74</v>
      </c>
      <c r="C33" s="31">
        <v>180</v>
      </c>
    </row>
    <row r="34" spans="1:3" ht="17.25" customHeight="1">
      <c r="A34" s="21" t="s">
        <v>60</v>
      </c>
      <c r="B34" s="26" t="s">
        <v>75</v>
      </c>
      <c r="C34" s="31">
        <v>1061.4</v>
      </c>
    </row>
    <row r="35" spans="1:3" ht="17.25" customHeight="1">
      <c r="A35" s="21" t="s">
        <v>61</v>
      </c>
      <c r="B35" s="26" t="s">
        <v>76</v>
      </c>
      <c r="C35" s="31">
        <v>3507</v>
      </c>
    </row>
    <row r="36" spans="1:3" ht="17.25" customHeight="1">
      <c r="A36" s="21" t="s">
        <v>62</v>
      </c>
      <c r="B36" s="26" t="s">
        <v>65</v>
      </c>
      <c r="C36" s="31">
        <v>1350</v>
      </c>
    </row>
    <row r="37" spans="1:3" ht="17.25" customHeight="1">
      <c r="A37" s="21" t="s">
        <v>77</v>
      </c>
      <c r="B37" s="25" t="s">
        <v>16</v>
      </c>
      <c r="C37" s="23">
        <f>C29-C30-C31-C32-C33-C34-C35-C36</f>
        <v>26.390000000001237</v>
      </c>
    </row>
    <row r="38" spans="1:3" ht="25.5" customHeight="1">
      <c r="A38" s="4">
        <v>4</v>
      </c>
      <c r="B38" s="1" t="s">
        <v>45</v>
      </c>
      <c r="C38" s="24">
        <f>C27+C28-C29</f>
        <v>13493.939999999995</v>
      </c>
    </row>
    <row r="41" spans="2:3" ht="15">
      <c r="B41" s="9" t="s">
        <v>25</v>
      </c>
      <c r="C41" s="7" t="s">
        <v>26</v>
      </c>
    </row>
    <row r="42" spans="2:3" ht="15">
      <c r="B42" s="9"/>
      <c r="C42" s="7"/>
    </row>
    <row r="43" spans="2:3" ht="15">
      <c r="B43" s="9"/>
      <c r="C43" s="7"/>
    </row>
    <row r="44" spans="2:3" ht="15">
      <c r="B44" s="9"/>
      <c r="C44" s="7"/>
    </row>
    <row r="45" spans="2:3" ht="15">
      <c r="B45" s="9"/>
      <c r="C45" s="7"/>
    </row>
    <row r="46" spans="2:3" ht="15">
      <c r="B46" s="9" t="s">
        <v>18</v>
      </c>
      <c r="C46" s="7" t="s">
        <v>19</v>
      </c>
    </row>
    <row r="47" spans="2:3" ht="15">
      <c r="B47" s="28" t="s">
        <v>20</v>
      </c>
      <c r="C47" s="29" t="s">
        <v>21</v>
      </c>
    </row>
  </sheetData>
  <sheetProtection/>
  <mergeCells count="7">
    <mergeCell ref="A24:C24"/>
    <mergeCell ref="A1:C1"/>
    <mergeCell ref="A2:C2"/>
    <mergeCell ref="A3:C3"/>
    <mergeCell ref="A21:C21"/>
    <mergeCell ref="A22:C22"/>
    <mergeCell ref="A23:C2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4.8515625" style="13" customWidth="1"/>
    <col min="2" max="2" width="82.140625" style="13" customWidth="1"/>
    <col min="3" max="3" width="19.00390625" style="13" customWidth="1"/>
    <col min="4" max="16384" width="9.140625" style="13" customWidth="1"/>
  </cols>
  <sheetData>
    <row r="1" spans="1:3" ht="18" customHeight="1">
      <c r="A1" s="33" t="s">
        <v>22</v>
      </c>
      <c r="B1" s="33"/>
      <c r="C1" s="33"/>
    </row>
    <row r="2" spans="1:3" ht="18" customHeight="1">
      <c r="A2" s="32" t="s">
        <v>4</v>
      </c>
      <c r="B2" s="32"/>
      <c r="C2" s="32"/>
    </row>
    <row r="3" spans="1:3" ht="18" customHeight="1">
      <c r="A3" s="32" t="s">
        <v>39</v>
      </c>
      <c r="B3" s="32"/>
      <c r="C3" s="32"/>
    </row>
    <row r="4" ht="15.75" customHeight="1"/>
    <row r="5" spans="1:3" ht="31.5" customHeight="1">
      <c r="A5" s="2" t="s">
        <v>0</v>
      </c>
      <c r="B5" s="3" t="s">
        <v>2</v>
      </c>
      <c r="C5" s="2" t="s">
        <v>40</v>
      </c>
    </row>
    <row r="6" spans="1:3" ht="42.75" customHeight="1">
      <c r="A6" s="4">
        <v>1</v>
      </c>
      <c r="B6" s="15" t="s">
        <v>5</v>
      </c>
      <c r="C6" s="6">
        <v>25716.18</v>
      </c>
    </row>
    <row r="7" spans="1:3" ht="30">
      <c r="A7" s="4">
        <v>2</v>
      </c>
      <c r="B7" s="15" t="s">
        <v>6</v>
      </c>
      <c r="C7" s="6">
        <v>9341.8</v>
      </c>
    </row>
    <row r="8" spans="1:3" ht="30">
      <c r="A8" s="4">
        <v>3</v>
      </c>
      <c r="B8" s="15" t="s">
        <v>46</v>
      </c>
      <c r="C8" s="6">
        <v>9236.83</v>
      </c>
    </row>
    <row r="9" spans="1:3" ht="16.5" customHeight="1">
      <c r="A9" s="4">
        <v>4</v>
      </c>
      <c r="B9" s="18" t="s">
        <v>49</v>
      </c>
      <c r="C9" s="6">
        <v>1469.5</v>
      </c>
    </row>
    <row r="10" spans="1:3" ht="16.5" customHeight="1">
      <c r="A10" s="4">
        <v>5</v>
      </c>
      <c r="B10" s="15" t="s">
        <v>51</v>
      </c>
      <c r="C10" s="6">
        <v>1574.46</v>
      </c>
    </row>
    <row r="11" spans="1:3" ht="15">
      <c r="A11" s="4">
        <v>6</v>
      </c>
      <c r="B11" s="18" t="s">
        <v>1</v>
      </c>
      <c r="C11" s="6">
        <v>18998.48</v>
      </c>
    </row>
    <row r="12" spans="1:3" ht="15">
      <c r="A12" s="4">
        <v>7</v>
      </c>
      <c r="B12" s="18" t="s">
        <v>50</v>
      </c>
      <c r="C12" s="6">
        <v>1469.5</v>
      </c>
    </row>
    <row r="13" spans="1:3" ht="18" customHeight="1">
      <c r="A13" s="4">
        <v>8</v>
      </c>
      <c r="B13" s="15" t="s">
        <v>47</v>
      </c>
      <c r="C13" s="6">
        <v>5143.24</v>
      </c>
    </row>
    <row r="14" spans="1:3" ht="30.75" customHeight="1">
      <c r="A14" s="4">
        <v>9</v>
      </c>
      <c r="B14" s="15" t="s">
        <v>48</v>
      </c>
      <c r="C14" s="6">
        <v>12175.82</v>
      </c>
    </row>
    <row r="15" spans="1:3" ht="30.75" customHeight="1">
      <c r="A15" s="4">
        <v>10</v>
      </c>
      <c r="B15" s="15" t="s">
        <v>17</v>
      </c>
      <c r="C15" s="6">
        <v>2204.24</v>
      </c>
    </row>
    <row r="16" spans="1:3" ht="18" customHeight="1">
      <c r="A16" s="4">
        <v>11</v>
      </c>
      <c r="B16" s="15" t="s">
        <v>27</v>
      </c>
      <c r="C16" s="6">
        <v>135718.45</v>
      </c>
    </row>
    <row r="17" spans="1:3" ht="18" customHeight="1">
      <c r="A17" s="4">
        <v>12</v>
      </c>
      <c r="B17" s="18" t="s">
        <v>23</v>
      </c>
      <c r="C17" s="6">
        <v>27080.71</v>
      </c>
    </row>
    <row r="18" spans="1:3" ht="20.25" customHeight="1">
      <c r="A18" s="4"/>
      <c r="B18" s="1" t="s">
        <v>43</v>
      </c>
      <c r="C18" s="5">
        <f>SUM(C6:C17)</f>
        <v>250129.21</v>
      </c>
    </row>
    <row r="19" spans="1:3" ht="21" customHeight="1">
      <c r="A19" s="10"/>
      <c r="B19" s="11" t="s">
        <v>44</v>
      </c>
      <c r="C19" s="12">
        <v>250129.21</v>
      </c>
    </row>
    <row r="20" spans="1:4" ht="19.5" customHeight="1">
      <c r="A20" s="4"/>
      <c r="B20" s="1" t="s">
        <v>3</v>
      </c>
      <c r="C20" s="5">
        <f>C19-C18</f>
        <v>0</v>
      </c>
      <c r="D20" s="19"/>
    </row>
    <row r="21" spans="1:3" ht="17.25" customHeight="1">
      <c r="A21" s="8"/>
      <c r="B21" s="9"/>
      <c r="C21" s="7"/>
    </row>
    <row r="22" spans="1:3" ht="16.5" customHeight="1">
      <c r="A22" s="33" t="s">
        <v>8</v>
      </c>
      <c r="B22" s="33"/>
      <c r="C22" s="33"/>
    </row>
    <row r="23" spans="1:3" ht="16.5" customHeight="1">
      <c r="A23" s="32" t="s">
        <v>9</v>
      </c>
      <c r="B23" s="32"/>
      <c r="C23" s="32"/>
    </row>
    <row r="24" spans="1:3" ht="16.5" customHeight="1">
      <c r="A24" s="32" t="s">
        <v>10</v>
      </c>
      <c r="B24" s="32"/>
      <c r="C24" s="32"/>
    </row>
    <row r="25" spans="1:3" ht="16.5" customHeight="1">
      <c r="A25" s="32" t="s">
        <v>38</v>
      </c>
      <c r="B25" s="32"/>
      <c r="C25" s="32"/>
    </row>
    <row r="26" spans="1:3" ht="15.75" customHeight="1">
      <c r="A26" s="27"/>
      <c r="B26" s="27"/>
      <c r="C26" s="27"/>
    </row>
    <row r="27" spans="1:3" ht="28.5" customHeight="1">
      <c r="A27" s="2" t="s">
        <v>0</v>
      </c>
      <c r="B27" s="3" t="s">
        <v>11</v>
      </c>
      <c r="C27" s="2" t="s">
        <v>40</v>
      </c>
    </row>
    <row r="28" spans="1:3" ht="27" customHeight="1">
      <c r="A28" s="4">
        <v>1</v>
      </c>
      <c r="B28" s="1" t="s">
        <v>24</v>
      </c>
      <c r="C28" s="24">
        <v>21481.300000000003</v>
      </c>
    </row>
    <row r="29" spans="1:3" ht="26.25" customHeight="1">
      <c r="A29" s="4">
        <v>2</v>
      </c>
      <c r="B29" s="1" t="s">
        <v>41</v>
      </c>
      <c r="C29" s="5">
        <v>47233.8</v>
      </c>
    </row>
    <row r="30" spans="1:3" ht="18.75" customHeight="1">
      <c r="A30" s="4">
        <v>3</v>
      </c>
      <c r="B30" s="1" t="s">
        <v>42</v>
      </c>
      <c r="C30" s="5">
        <v>45347.77</v>
      </c>
    </row>
    <row r="31" spans="1:3" ht="18" customHeight="1">
      <c r="A31" s="21" t="s">
        <v>12</v>
      </c>
      <c r="B31" s="30" t="s">
        <v>78</v>
      </c>
      <c r="C31" s="31">
        <v>1056</v>
      </c>
    </row>
    <row r="32" spans="1:3" ht="18" customHeight="1">
      <c r="A32" s="21" t="s">
        <v>13</v>
      </c>
      <c r="B32" s="26" t="s">
        <v>79</v>
      </c>
      <c r="C32" s="31">
        <v>20289</v>
      </c>
    </row>
    <row r="33" spans="1:3" ht="18" customHeight="1">
      <c r="A33" s="21" t="s">
        <v>14</v>
      </c>
      <c r="B33" s="26" t="s">
        <v>80</v>
      </c>
      <c r="C33" s="31">
        <v>22832</v>
      </c>
    </row>
    <row r="34" spans="1:3" ht="18" customHeight="1">
      <c r="A34" s="21" t="s">
        <v>15</v>
      </c>
      <c r="B34" s="26" t="s">
        <v>81</v>
      </c>
      <c r="C34" s="31">
        <v>790</v>
      </c>
    </row>
    <row r="35" spans="1:3" ht="18" customHeight="1">
      <c r="A35" s="21" t="s">
        <v>60</v>
      </c>
      <c r="B35" s="22" t="s">
        <v>16</v>
      </c>
      <c r="C35" s="23">
        <f>C30-C31-C32-C34-C33</f>
        <v>380.7699999999968</v>
      </c>
    </row>
    <row r="36" spans="1:3" ht="29.25" customHeight="1">
      <c r="A36" s="4">
        <v>4</v>
      </c>
      <c r="B36" s="1" t="s">
        <v>45</v>
      </c>
      <c r="C36" s="24">
        <f>C28+C29-C30</f>
        <v>23367.33000000001</v>
      </c>
    </row>
    <row r="40" spans="2:3" ht="15">
      <c r="B40" s="9" t="s">
        <v>25</v>
      </c>
      <c r="C40" s="7" t="s">
        <v>26</v>
      </c>
    </row>
    <row r="41" spans="2:3" ht="15">
      <c r="B41" s="9"/>
      <c r="C41" s="7"/>
    </row>
    <row r="42" spans="2:3" ht="15">
      <c r="B42" s="9"/>
      <c r="C42" s="7"/>
    </row>
    <row r="43" spans="2:3" ht="15">
      <c r="B43" s="9"/>
      <c r="C43" s="7"/>
    </row>
    <row r="44" spans="2:3" ht="15">
      <c r="B44" s="9"/>
      <c r="C44" s="7"/>
    </row>
    <row r="45" spans="2:3" ht="15">
      <c r="B45" s="9"/>
      <c r="C45" s="7"/>
    </row>
    <row r="46" spans="2:3" ht="15">
      <c r="B46" s="9" t="s">
        <v>18</v>
      </c>
      <c r="C46" s="7" t="s">
        <v>19</v>
      </c>
    </row>
    <row r="47" spans="2:3" ht="15">
      <c r="B47" s="28" t="s">
        <v>20</v>
      </c>
      <c r="C47" s="29" t="s">
        <v>21</v>
      </c>
    </row>
  </sheetData>
  <sheetProtection/>
  <mergeCells count="7">
    <mergeCell ref="A25:C25"/>
    <mergeCell ref="A1:C1"/>
    <mergeCell ref="A2:C2"/>
    <mergeCell ref="A3:C3"/>
    <mergeCell ref="A22:C22"/>
    <mergeCell ref="A23:C23"/>
    <mergeCell ref="A24:C24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2017-03-28T15:17:10Z</cp:lastPrinted>
  <dcterms:created xsi:type="dcterms:W3CDTF">1996-10-08T23:32:33Z</dcterms:created>
  <dcterms:modified xsi:type="dcterms:W3CDTF">2017-03-28T15:24:43Z</dcterms:modified>
  <cp:category/>
  <cp:version/>
  <cp:contentType/>
  <cp:contentStatus/>
</cp:coreProperties>
</file>