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940" activeTab="0"/>
  </bookViews>
  <sheets>
    <sheet name="Ленина 145" sheetId="1" r:id="rId1"/>
    <sheet name="Ленина 145а" sheetId="2" r:id="rId2"/>
    <sheet name="Ленина 318" sheetId="3" r:id="rId3"/>
    <sheet name="Ленина 318а" sheetId="4" r:id="rId4"/>
    <sheet name="Ленина 320" sheetId="5" r:id="rId5"/>
  </sheets>
  <definedNames>
    <definedName name="_xlnm.Print_Area" localSheetId="0">'Ленина 145'!$A$1:$C$42</definedName>
    <definedName name="_xlnm.Print_Area" localSheetId="1">'Ленина 145а'!$A$1:$C$47</definedName>
    <definedName name="_xlnm.Print_Area" localSheetId="2">'Ленина 318'!$A$1:$C$81</definedName>
    <definedName name="_xlnm.Print_Area" localSheetId="3">'Ленина 318а'!$A$1:$C$47</definedName>
    <definedName name="_xlnm.Print_Area" localSheetId="4">'Ленина 320'!$A$1:$C$44</definedName>
  </definedNames>
  <calcPr fullCalcOnLoad="1"/>
</workbook>
</file>

<file path=xl/sharedStrings.xml><?xml version="1.0" encoding="utf-8"?>
<sst xmlns="http://schemas.openxmlformats.org/spreadsheetml/2006/main" count="213" uniqueCount="63">
  <si>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</si>
  <si>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</si>
  <si>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</si>
  <si>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</si>
  <si>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 и услуг по содержанию  общего имущества 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</si>
  <si>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</si>
  <si>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</si>
  <si>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</si>
  <si>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</si>
  <si>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</si>
  <si>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</si>
  <si>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</si>
  <si>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</si>
  <si>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</si>
  <si>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</si>
  <si>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</si>
  <si>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</si>
  <si>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>Прочие работы и услуги, в т.ч. ремонт, замена электро- и сантехнического оборудования в МОП</t>
  </si>
  <si>
    <t>3.7.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</si>
  <si>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</si>
  <si>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</si>
  <si>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</si>
  <si>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</si>
  <si>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</si>
  <si>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</si>
  <si>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</si>
  <si>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Сбор и вывоз твердых бытовых отходов  (с контейнерами или ящиками под ТБО)</t>
  </si>
  <si>
    <t>Сбор и вывоз твердых бытовых отходов  (без мусоропроводов и контейнеров (ящиков под ТБО))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</si>
  <si>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</si>
  <si>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t xml:space="preserve">Утилизация ТБО </t>
  </si>
  <si>
    <t>Директор ООО "Уютный Квартал                      ______________________</t>
  </si>
  <si>
    <t>И.Р.Давлетшин</t>
  </si>
  <si>
    <t>Остаток начислений по статье "Текущий ремонт и прочие работы по заявкам собственников помещений МКД" на 01.07.2015 г.</t>
  </si>
  <si>
    <t xml:space="preserve">в многоквартирном доме № 145 по ул.Ленина на 2015 год </t>
  </si>
  <si>
    <t>Сумма расхода за 2015 год, руб.коп.</t>
  </si>
  <si>
    <t>в многоквартирном доме № 145 по ул.Ленина на 2015 год.</t>
  </si>
  <si>
    <t>в многоквартирном доме № 145а по ул.Ленина на 2015 год.</t>
  </si>
  <si>
    <t xml:space="preserve">в многоквартирном доме № 145а по ул.Ленина на 2015 год </t>
  </si>
  <si>
    <t>в многоквартирном доме № 318 по ул.Ленина на 2015 год.</t>
  </si>
  <si>
    <t xml:space="preserve">в многоквартирном доме № 318 по ул.Ленина на 2015 год </t>
  </si>
  <si>
    <t>в многоквартирном доме № 318а по ул.Ленина на 2015 год.</t>
  </si>
  <si>
    <t xml:space="preserve">в многоквартирном доме № 318а по ул.Ленина на 2015 год </t>
  </si>
  <si>
    <t>в многоквартирном доме № 320 по ул.Ленина на 2015 год.</t>
  </si>
  <si>
    <t xml:space="preserve">в многоквартирном доме № 320 по ул.Ленина на 2015 год </t>
  </si>
  <si>
    <t>Итого расходы по содержанию общего имущества за 2015 год</t>
  </si>
  <si>
    <t>Итого начислено платы за 2015 год</t>
  </si>
  <si>
    <t>Начислено платы по статье "Текущий ремонт и прочие работы по заявкам собственников помещений МКД" за 2015 г.</t>
  </si>
  <si>
    <t>Выполнено работ, услуг за 2015 год, в т.ч. :</t>
  </si>
  <si>
    <t>Остаток начислений по статье "Текущий ремонт и прочие работы по заявкам собственников помещений МКД" на 01.01.2016 г.</t>
  </si>
  <si>
    <t>Долги собственников (нанимателей) помещений МКД  по статье "Текущий ремонт и прочие работы по заявкам собственников помещений МКД" за 2015 г.</t>
  </si>
  <si>
    <t>Материалы разные (саморезы - 4 шт., табличка "Осторожно" - 1 шт., песко-соляная смесь - 0,5 т.)</t>
  </si>
  <si>
    <t>Материалы разные (гвозди - 0,2 кг., табличка "Осторожно" - 1 шт., песко-соляная смесь - 0,5 т.)</t>
  </si>
  <si>
    <t>Дезинсекция в МОП</t>
  </si>
  <si>
    <t>Очистка и устранение завалов в дымо-вентиляционной системе кв.18 (ООО "Водотеплогаз")</t>
  </si>
  <si>
    <t>Очистка и устранение завалов в вентканалах кв.5 (ООО "Водотеплогаз)</t>
  </si>
  <si>
    <t>Изготовление и установка ограждения на придомовой территории</t>
  </si>
  <si>
    <t>Установка окна ПВХ п.1 (ИП Гумаров Д.В.)</t>
  </si>
  <si>
    <t>Ремонт канализационных труб в подвале пеной монтажной</t>
  </si>
  <si>
    <t>Окраска стен в подъезде № 2 (стоимость материалов)</t>
  </si>
  <si>
    <t>Замена канализационного стояка в кв.17</t>
  </si>
  <si>
    <t>Окраска стен в подъездах</t>
  </si>
  <si>
    <t>Ремонт эл.проводки освещения в подвале</t>
  </si>
  <si>
    <t>Песко-соляная смесь - 0,5 т. (подсыпка придомовой территории в гололед)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</si>
</sst>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85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SheetLayoutView="100" zoomScalePageLayoutView="0" workbookViewId="0" topLeftCell="A1">
      <selection activeCell="A20" sqref="A20:C20"/>
    </sheetView>
  </sheetViews>
  <sheetFormatPr defaultColWidth="9.140625" defaultRowHeight="12.75"/>
  <cols>
    <col min="1" max="1" width="3.8515625" style="13" customWidth="1"/>
    <col min="2" max="2" width="81.57421875" style="13" customWidth="1"/>
    <col min="3" max="3" width="18.7109375" style="13" customWidth="1"/>
    <col min="4" max="16384" width="9.140625" style="13" customWidth="1"/>
  </cols>
  <sheetData>
    <row r="1" spans="1:3" ht="18" customHeight="1">
      <c r="A1" s="30" t="s">
        <v>25</v>
      </c>
      <c r="B1" s="30"/>
      <c r="C1" s="30"/>
    </row>
    <row r="2" spans="1:3" ht="18" customHeight="1">
      <c r="A2" s="31" t="s">
        <v>4</v>
      </c>
      <c r="B2" s="31"/>
      <c r="C2" s="31"/>
    </row>
    <row r="3" spans="1:3" ht="17.25" customHeight="1">
      <c r="A3" s="31" t="s">
        <v>33</v>
      </c>
      <c r="B3" s="31"/>
      <c r="C3" s="31"/>
    </row>
    <row r="4" ht="12.75" customHeight="1"/>
    <row r="5" spans="1:3" ht="30.75" customHeight="1">
      <c r="A5" s="3" t="s">
        <v>0</v>
      </c>
      <c r="B5" s="4" t="s">
        <v>2</v>
      </c>
      <c r="C5" s="3" t="s">
        <v>34</v>
      </c>
    </row>
    <row r="6" spans="1:3" ht="45.75" customHeight="1">
      <c r="A6" s="5">
        <v>1</v>
      </c>
      <c r="B6" s="16" t="s">
        <v>6</v>
      </c>
      <c r="C6" s="7">
        <v>6678.01</v>
      </c>
    </row>
    <row r="7" spans="1:3" ht="35.25" customHeight="1">
      <c r="A7" s="5">
        <v>2</v>
      </c>
      <c r="B7" s="16" t="s">
        <v>5</v>
      </c>
      <c r="C7" s="7">
        <v>2580.13</v>
      </c>
    </row>
    <row r="8" spans="1:3" ht="45">
      <c r="A8" s="5">
        <v>3</v>
      </c>
      <c r="B8" s="16" t="s">
        <v>28</v>
      </c>
      <c r="C8" s="7">
        <v>2919.99</v>
      </c>
    </row>
    <row r="9" spans="1:3" ht="24" customHeight="1">
      <c r="A9" s="5">
        <v>4</v>
      </c>
      <c r="B9" s="1" t="s">
        <v>1</v>
      </c>
      <c r="C9" s="7">
        <v>5543.54</v>
      </c>
    </row>
    <row r="10" spans="1:3" ht="24" customHeight="1">
      <c r="A10" s="5">
        <v>5</v>
      </c>
      <c r="B10" s="16" t="s">
        <v>29</v>
      </c>
      <c r="C10" s="7">
        <v>1315.6</v>
      </c>
    </row>
    <row r="11" spans="1:3" ht="23.25" customHeight="1">
      <c r="A11" s="5">
        <v>6</v>
      </c>
      <c r="B11" s="16" t="s">
        <v>26</v>
      </c>
      <c r="C11" s="7">
        <f>513.1+4177.58</f>
        <v>4690.68</v>
      </c>
    </row>
    <row r="12" spans="1:3" ht="33" customHeight="1">
      <c r="A12" s="5">
        <v>7</v>
      </c>
      <c r="B12" s="1" t="s">
        <v>20</v>
      </c>
      <c r="C12" s="7">
        <v>485.38</v>
      </c>
    </row>
    <row r="13" spans="1:3" ht="21.75" customHeight="1">
      <c r="A13" s="5">
        <v>8</v>
      </c>
      <c r="B13" s="1" t="s">
        <v>19</v>
      </c>
      <c r="C13" s="7">
        <v>6152.09</v>
      </c>
    </row>
    <row r="14" spans="1:3" ht="21" customHeight="1">
      <c r="A14" s="5"/>
      <c r="B14" s="2" t="s">
        <v>44</v>
      </c>
      <c r="C14" s="6">
        <f>SUM(C6:C13)</f>
        <v>30365.42</v>
      </c>
    </row>
    <row r="15" spans="1:3" ht="21" customHeight="1">
      <c r="A15" s="11"/>
      <c r="B15" s="27" t="s">
        <v>45</v>
      </c>
      <c r="C15" s="12">
        <v>30365.42</v>
      </c>
    </row>
    <row r="16" spans="1:3" ht="21" customHeight="1">
      <c r="A16" s="5"/>
      <c r="B16" s="2" t="s">
        <v>3</v>
      </c>
      <c r="C16" s="6">
        <f>C15-C14</f>
        <v>0</v>
      </c>
    </row>
    <row r="17" spans="1:3" ht="19.5" customHeight="1">
      <c r="A17" s="9"/>
      <c r="B17" s="10"/>
      <c r="C17" s="8"/>
    </row>
    <row r="18" spans="1:3" ht="15" customHeight="1">
      <c r="A18" s="32" t="s">
        <v>7</v>
      </c>
      <c r="B18" s="32"/>
      <c r="C18" s="32"/>
    </row>
    <row r="19" spans="1:3" ht="15" customHeight="1">
      <c r="A19" s="29" t="s">
        <v>8</v>
      </c>
      <c r="B19" s="29"/>
      <c r="C19" s="29"/>
    </row>
    <row r="20" spans="1:3" ht="15" customHeight="1">
      <c r="A20" s="29" t="s">
        <v>9</v>
      </c>
      <c r="B20" s="29"/>
      <c r="C20" s="29"/>
    </row>
    <row r="21" spans="1:3" ht="15" customHeight="1">
      <c r="A21" s="29" t="s">
        <v>35</v>
      </c>
      <c r="B21" s="29"/>
      <c r="C21" s="29"/>
    </row>
    <row r="22" spans="1:3" ht="14.25" customHeight="1">
      <c r="A22" s="17"/>
      <c r="B22" s="17"/>
      <c r="C22" s="17"/>
    </row>
    <row r="23" spans="1:3" ht="36.75" customHeight="1">
      <c r="A23" s="3" t="s">
        <v>0</v>
      </c>
      <c r="B23" s="4" t="s">
        <v>10</v>
      </c>
      <c r="C23" s="3" t="s">
        <v>34</v>
      </c>
    </row>
    <row r="24" spans="1:3" ht="28.5" customHeight="1">
      <c r="A24" s="5">
        <v>1</v>
      </c>
      <c r="B24" s="2" t="s">
        <v>32</v>
      </c>
      <c r="C24" s="6">
        <v>0</v>
      </c>
    </row>
    <row r="25" spans="1:3" ht="29.25" customHeight="1">
      <c r="A25" s="5">
        <v>2</v>
      </c>
      <c r="B25" s="2" t="s">
        <v>46</v>
      </c>
      <c r="C25" s="6">
        <v>15588</v>
      </c>
    </row>
    <row r="26" spans="1:3" ht="18.75" customHeight="1">
      <c r="A26" s="5">
        <v>3</v>
      </c>
      <c r="B26" s="2" t="s">
        <v>47</v>
      </c>
      <c r="C26" s="6">
        <v>572.6</v>
      </c>
    </row>
    <row r="27" spans="1:3" ht="19.5" customHeight="1">
      <c r="A27" s="18" t="s">
        <v>11</v>
      </c>
      <c r="B27" s="22" t="s">
        <v>50</v>
      </c>
      <c r="C27" s="28">
        <v>572.6</v>
      </c>
    </row>
    <row r="28" spans="1:3" ht="19.5" customHeight="1">
      <c r="A28" s="18" t="s">
        <v>12</v>
      </c>
      <c r="B28" s="19" t="s">
        <v>17</v>
      </c>
      <c r="C28" s="20">
        <f>C26-C27</f>
        <v>0</v>
      </c>
    </row>
    <row r="29" spans="1:3" ht="27.75" customHeight="1">
      <c r="A29" s="5">
        <v>4</v>
      </c>
      <c r="B29" s="2" t="s">
        <v>48</v>
      </c>
      <c r="C29" s="21">
        <f>C24+C25-C26</f>
        <v>15015.4</v>
      </c>
    </row>
    <row r="30" spans="1:3" ht="15">
      <c r="A30" s="14"/>
      <c r="B30" s="14"/>
      <c r="C30" s="15"/>
    </row>
    <row r="34" spans="2:3" ht="15">
      <c r="B34" s="10" t="s">
        <v>30</v>
      </c>
      <c r="C34" s="8" t="s">
        <v>31</v>
      </c>
    </row>
    <row r="35" spans="2:3" ht="15">
      <c r="B35" s="10"/>
      <c r="C35" s="8"/>
    </row>
    <row r="36" spans="2:3" ht="15">
      <c r="B36" s="10"/>
      <c r="C36" s="8"/>
    </row>
    <row r="37" spans="2:3" ht="15">
      <c r="B37" s="10"/>
      <c r="C37" s="8"/>
    </row>
    <row r="38" spans="2:3" ht="15">
      <c r="B38" s="10"/>
      <c r="C38" s="8"/>
    </row>
    <row r="39" spans="2:3" ht="15">
      <c r="B39" s="10"/>
      <c r="C39" s="8"/>
    </row>
    <row r="40" spans="2:3" ht="15">
      <c r="B40" s="10"/>
      <c r="C40" s="8"/>
    </row>
    <row r="41" spans="2:3" ht="15">
      <c r="B41" s="10" t="s">
        <v>21</v>
      </c>
      <c r="C41" s="8" t="s">
        <v>22</v>
      </c>
    </row>
    <row r="42" spans="2:3" ht="15">
      <c r="B42" s="24" t="s">
        <v>23</v>
      </c>
      <c r="C42" s="25" t="s">
        <v>24</v>
      </c>
    </row>
  </sheetData>
  <sheetProtection/>
  <mergeCells count="7">
    <mergeCell ref="A19:C19"/>
    <mergeCell ref="A20:C20"/>
    <mergeCell ref="A21:C21"/>
    <mergeCell ref="A1:C1"/>
    <mergeCell ref="A2:C2"/>
    <mergeCell ref="A3:C3"/>
    <mergeCell ref="A18:C1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3.8515625" style="13" customWidth="1"/>
    <col min="2" max="2" width="81.57421875" style="13" customWidth="1"/>
    <col min="3" max="3" width="18.7109375" style="13" customWidth="1"/>
    <col min="4" max="16384" width="9.140625" style="13" customWidth="1"/>
  </cols>
  <sheetData>
    <row r="1" spans="1:3" ht="15.75" customHeight="1">
      <c r="A1" s="30" t="s">
        <v>25</v>
      </c>
      <c r="B1" s="30"/>
      <c r="C1" s="30"/>
    </row>
    <row r="2" spans="1:3" ht="15.75" customHeight="1">
      <c r="A2" s="31" t="s">
        <v>4</v>
      </c>
      <c r="B2" s="31"/>
      <c r="C2" s="31"/>
    </row>
    <row r="3" spans="1:3" ht="15.75" customHeight="1">
      <c r="A3" s="31" t="s">
        <v>37</v>
      </c>
      <c r="B3" s="31"/>
      <c r="C3" s="31"/>
    </row>
    <row r="4" ht="14.25" customHeight="1"/>
    <row r="5" spans="1:3" ht="30.75" customHeight="1">
      <c r="A5" s="3" t="s">
        <v>0</v>
      </c>
      <c r="B5" s="4" t="s">
        <v>2</v>
      </c>
      <c r="C5" s="3" t="s">
        <v>34</v>
      </c>
    </row>
    <row r="6" spans="1:3" ht="48" customHeight="1">
      <c r="A6" s="5">
        <v>1</v>
      </c>
      <c r="B6" s="16" t="s">
        <v>6</v>
      </c>
      <c r="C6" s="7">
        <v>5634.41</v>
      </c>
    </row>
    <row r="7" spans="1:3" ht="30">
      <c r="A7" s="5">
        <v>2</v>
      </c>
      <c r="B7" s="16" t="s">
        <v>5</v>
      </c>
      <c r="C7" s="7">
        <v>2176.92</v>
      </c>
    </row>
    <row r="8" spans="1:3" ht="45">
      <c r="A8" s="5">
        <v>3</v>
      </c>
      <c r="B8" s="16" t="s">
        <v>28</v>
      </c>
      <c r="C8" s="7">
        <v>2463.67</v>
      </c>
    </row>
    <row r="9" spans="1:3" ht="21" customHeight="1">
      <c r="A9" s="5">
        <v>4</v>
      </c>
      <c r="B9" s="1" t="s">
        <v>1</v>
      </c>
      <c r="C9" s="7">
        <v>4677.23</v>
      </c>
    </row>
    <row r="10" spans="1:3" ht="21" customHeight="1">
      <c r="A10" s="5">
        <v>5</v>
      </c>
      <c r="B10" s="16" t="s">
        <v>29</v>
      </c>
      <c r="C10" s="7">
        <v>701.65</v>
      </c>
    </row>
    <row r="11" spans="1:3" ht="21" customHeight="1">
      <c r="A11" s="5">
        <v>6</v>
      </c>
      <c r="B11" s="16" t="s">
        <v>26</v>
      </c>
      <c r="C11" s="7">
        <f>432.91+3524.74</f>
        <v>3957.6499999999996</v>
      </c>
    </row>
    <row r="12" spans="1:3" ht="28.5" customHeight="1">
      <c r="A12" s="5">
        <v>7</v>
      </c>
      <c r="B12" s="1" t="s">
        <v>20</v>
      </c>
      <c r="C12" s="7">
        <v>409.52</v>
      </c>
    </row>
    <row r="13" spans="1:3" ht="21" customHeight="1">
      <c r="A13" s="5">
        <v>8</v>
      </c>
      <c r="B13" s="1" t="s">
        <v>19</v>
      </c>
      <c r="C13" s="7">
        <v>5599.05</v>
      </c>
    </row>
    <row r="14" spans="1:3" ht="21" customHeight="1">
      <c r="A14" s="5"/>
      <c r="B14" s="2" t="s">
        <v>44</v>
      </c>
      <c r="C14" s="6">
        <f>SUM(C6:C13)</f>
        <v>25620.1</v>
      </c>
    </row>
    <row r="15" spans="1:3" ht="21" customHeight="1">
      <c r="A15" s="11"/>
      <c r="B15" s="27" t="s">
        <v>45</v>
      </c>
      <c r="C15" s="12">
        <v>25620.1</v>
      </c>
    </row>
    <row r="16" spans="1:3" ht="21" customHeight="1">
      <c r="A16" s="5"/>
      <c r="B16" s="2" t="s">
        <v>3</v>
      </c>
      <c r="C16" s="6">
        <f>C15-C14</f>
        <v>0</v>
      </c>
    </row>
    <row r="17" spans="1:3" ht="18" customHeight="1">
      <c r="A17" s="9"/>
      <c r="B17" s="10"/>
      <c r="C17" s="8"/>
    </row>
    <row r="18" spans="1:3" ht="17.25" customHeight="1">
      <c r="A18" s="32" t="s">
        <v>7</v>
      </c>
      <c r="B18" s="32"/>
      <c r="C18" s="32"/>
    </row>
    <row r="19" spans="1:3" ht="15" customHeight="1">
      <c r="A19" s="29" t="s">
        <v>8</v>
      </c>
      <c r="B19" s="29"/>
      <c r="C19" s="29"/>
    </row>
    <row r="20" spans="1:3" ht="15" customHeight="1">
      <c r="A20" s="29" t="s">
        <v>9</v>
      </c>
      <c r="B20" s="29"/>
      <c r="C20" s="29"/>
    </row>
    <row r="21" spans="1:3" ht="15" customHeight="1">
      <c r="A21" s="29" t="s">
        <v>36</v>
      </c>
      <c r="B21" s="29"/>
      <c r="C21" s="29"/>
    </row>
    <row r="22" spans="1:3" ht="14.25" customHeight="1">
      <c r="A22" s="17"/>
      <c r="B22" s="17"/>
      <c r="C22" s="17"/>
    </row>
    <row r="23" spans="1:3" ht="28.5" customHeight="1">
      <c r="A23" s="3" t="s">
        <v>0</v>
      </c>
      <c r="B23" s="4" t="s">
        <v>10</v>
      </c>
      <c r="C23" s="3" t="s">
        <v>34</v>
      </c>
    </row>
    <row r="24" spans="1:3" ht="33.75" customHeight="1">
      <c r="A24" s="5">
        <v>1</v>
      </c>
      <c r="B24" s="2" t="s">
        <v>32</v>
      </c>
      <c r="C24" s="6">
        <v>0</v>
      </c>
    </row>
    <row r="25" spans="1:3" ht="33.75" customHeight="1">
      <c r="A25" s="5">
        <v>2</v>
      </c>
      <c r="B25" s="2" t="s">
        <v>46</v>
      </c>
      <c r="C25" s="6">
        <v>21043.2</v>
      </c>
    </row>
    <row r="26" spans="1:3" ht="23.25" customHeight="1">
      <c r="A26" s="5">
        <v>3</v>
      </c>
      <c r="B26" s="2" t="s">
        <v>47</v>
      </c>
      <c r="C26" s="6">
        <v>586</v>
      </c>
    </row>
    <row r="27" spans="1:3" ht="21.75" customHeight="1">
      <c r="A27" s="18" t="s">
        <v>11</v>
      </c>
      <c r="B27" s="22" t="s">
        <v>51</v>
      </c>
      <c r="C27" s="28">
        <v>586</v>
      </c>
    </row>
    <row r="28" spans="1:3" ht="21.75" customHeight="1">
      <c r="A28" s="18" t="s">
        <v>12</v>
      </c>
      <c r="B28" s="22" t="s">
        <v>17</v>
      </c>
      <c r="C28" s="20">
        <f>C26-C27</f>
        <v>0</v>
      </c>
    </row>
    <row r="29" spans="1:3" ht="32.25" customHeight="1">
      <c r="A29" s="5">
        <v>4</v>
      </c>
      <c r="B29" s="2" t="s">
        <v>48</v>
      </c>
      <c r="C29" s="21">
        <f>C24+C25-C26</f>
        <v>20457.2</v>
      </c>
    </row>
    <row r="30" spans="1:3" ht="15">
      <c r="A30" s="14"/>
      <c r="B30" s="14"/>
      <c r="C30" s="15"/>
    </row>
    <row r="39" spans="2:3" ht="15">
      <c r="B39" s="10" t="s">
        <v>30</v>
      </c>
      <c r="C39" s="8" t="s">
        <v>31</v>
      </c>
    </row>
    <row r="40" spans="2:3" ht="15">
      <c r="B40" s="10"/>
      <c r="C40" s="8"/>
    </row>
    <row r="41" spans="2:3" ht="15">
      <c r="B41" s="10"/>
      <c r="C41" s="8"/>
    </row>
    <row r="42" spans="2:3" ht="15">
      <c r="B42" s="10"/>
      <c r="C42" s="8"/>
    </row>
    <row r="43" spans="2:3" ht="15">
      <c r="B43" s="10"/>
      <c r="C43" s="8"/>
    </row>
    <row r="44" spans="2:3" ht="15">
      <c r="B44" s="10"/>
      <c r="C44" s="8"/>
    </row>
    <row r="45" spans="2:3" ht="15">
      <c r="B45" s="10"/>
      <c r="C45" s="8"/>
    </row>
    <row r="46" spans="2:3" ht="15">
      <c r="B46" s="10" t="s">
        <v>21</v>
      </c>
      <c r="C46" s="8" t="s">
        <v>22</v>
      </c>
    </row>
    <row r="47" spans="2:3" ht="15">
      <c r="B47" s="24" t="s">
        <v>23</v>
      </c>
      <c r="C47" s="25" t="s">
        <v>24</v>
      </c>
    </row>
  </sheetData>
  <sheetProtection/>
  <mergeCells count="7">
    <mergeCell ref="A19:C19"/>
    <mergeCell ref="A20:C20"/>
    <mergeCell ref="A21:C21"/>
    <mergeCell ref="A1:C1"/>
    <mergeCell ref="A2:C2"/>
    <mergeCell ref="A3:C3"/>
    <mergeCell ref="A18:C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3.8515625" style="13" customWidth="1"/>
    <col min="2" max="2" width="81.8515625" style="13" customWidth="1"/>
    <col min="3" max="3" width="18.7109375" style="13" customWidth="1"/>
    <col min="4" max="16384" width="9.140625" style="13" customWidth="1"/>
  </cols>
  <sheetData>
    <row r="1" spans="1:3" ht="16.5" customHeight="1">
      <c r="A1" s="30" t="s">
        <v>25</v>
      </c>
      <c r="B1" s="30"/>
      <c r="C1" s="30"/>
    </row>
    <row r="2" spans="1:3" ht="16.5" customHeight="1">
      <c r="A2" s="31" t="s">
        <v>4</v>
      </c>
      <c r="B2" s="31"/>
      <c r="C2" s="31"/>
    </row>
    <row r="3" spans="1:3" ht="16.5" customHeight="1">
      <c r="A3" s="31" t="s">
        <v>39</v>
      </c>
      <c r="B3" s="31"/>
      <c r="C3" s="31"/>
    </row>
    <row r="4" ht="19.5" customHeight="1"/>
    <row r="5" spans="1:3" ht="30.75" customHeight="1">
      <c r="A5" s="3" t="s">
        <v>0</v>
      </c>
      <c r="B5" s="4" t="s">
        <v>2</v>
      </c>
      <c r="C5" s="3" t="s">
        <v>34</v>
      </c>
    </row>
    <row r="6" spans="1:3" ht="46.5" customHeight="1">
      <c r="A6" s="5">
        <v>1</v>
      </c>
      <c r="B6" s="16" t="s">
        <v>6</v>
      </c>
      <c r="C6" s="7">
        <v>10568.38</v>
      </c>
    </row>
    <row r="7" spans="1:3" ht="34.5" customHeight="1">
      <c r="A7" s="5">
        <v>2</v>
      </c>
      <c r="B7" s="16" t="s">
        <v>5</v>
      </c>
      <c r="C7" s="7">
        <v>4083.22</v>
      </c>
    </row>
    <row r="8" spans="1:3" ht="45">
      <c r="A8" s="5">
        <v>3</v>
      </c>
      <c r="B8" s="16" t="s">
        <v>28</v>
      </c>
      <c r="C8" s="7">
        <v>4621.07</v>
      </c>
    </row>
    <row r="9" spans="1:3" ht="26.25" customHeight="1">
      <c r="A9" s="5">
        <v>4</v>
      </c>
      <c r="B9" s="1" t="s">
        <v>1</v>
      </c>
      <c r="C9" s="7">
        <v>8773.01</v>
      </c>
    </row>
    <row r="10" spans="1:3" ht="26.25" customHeight="1">
      <c r="A10" s="5">
        <v>5</v>
      </c>
      <c r="B10" s="16" t="s">
        <v>29</v>
      </c>
      <c r="C10" s="7">
        <v>1622.57</v>
      </c>
    </row>
    <row r="11" spans="1:3" ht="34.5" customHeight="1">
      <c r="A11" s="5">
        <v>6</v>
      </c>
      <c r="B11" s="1" t="s">
        <v>27</v>
      </c>
      <c r="C11" s="7">
        <f>812.01+4983.14</f>
        <v>5795.150000000001</v>
      </c>
    </row>
    <row r="12" spans="1:3" ht="36.75" customHeight="1">
      <c r="A12" s="5">
        <v>7</v>
      </c>
      <c r="B12" s="1" t="s">
        <v>20</v>
      </c>
      <c r="C12" s="7">
        <v>768.14</v>
      </c>
    </row>
    <row r="13" spans="1:3" ht="28.5" customHeight="1">
      <c r="A13" s="5">
        <v>8</v>
      </c>
      <c r="B13" s="1" t="s">
        <v>19</v>
      </c>
      <c r="C13" s="7">
        <v>10146.18</v>
      </c>
    </row>
    <row r="14" spans="1:3" ht="26.25" customHeight="1">
      <c r="A14" s="5"/>
      <c r="B14" s="2" t="s">
        <v>44</v>
      </c>
      <c r="C14" s="6">
        <f>SUM(C6:C13)</f>
        <v>46377.72</v>
      </c>
    </row>
    <row r="15" spans="1:3" ht="26.25" customHeight="1">
      <c r="A15" s="11"/>
      <c r="B15" s="27" t="s">
        <v>45</v>
      </c>
      <c r="C15" s="12">
        <v>46377.72</v>
      </c>
    </row>
    <row r="16" spans="1:3" ht="26.25" customHeight="1">
      <c r="A16" s="5"/>
      <c r="B16" s="2" t="s">
        <v>3</v>
      </c>
      <c r="C16" s="6">
        <f>C15-C14</f>
        <v>0</v>
      </c>
    </row>
    <row r="17" spans="1:3" ht="18" customHeight="1">
      <c r="A17" s="9"/>
      <c r="B17" s="10"/>
      <c r="C17" s="8"/>
    </row>
    <row r="18" spans="1:3" ht="18" customHeight="1">
      <c r="A18" s="9"/>
      <c r="B18" s="10"/>
      <c r="C18" s="8"/>
    </row>
    <row r="19" spans="1:3" ht="18" customHeight="1">
      <c r="A19" s="9"/>
      <c r="B19" s="10"/>
      <c r="C19" s="8"/>
    </row>
    <row r="20" spans="1:3" ht="18" customHeight="1">
      <c r="A20" s="9"/>
      <c r="B20" s="10"/>
      <c r="C20" s="8"/>
    </row>
    <row r="21" spans="1:3" ht="18" customHeight="1">
      <c r="A21" s="9"/>
      <c r="B21" s="10"/>
      <c r="C21" s="8"/>
    </row>
    <row r="22" spans="1:3" ht="18" customHeight="1">
      <c r="A22" s="9"/>
      <c r="B22" s="10"/>
      <c r="C22" s="8"/>
    </row>
    <row r="23" spans="1:3" ht="18" customHeight="1">
      <c r="A23" s="9"/>
      <c r="B23" s="10" t="s">
        <v>30</v>
      </c>
      <c r="C23" s="8" t="s">
        <v>31</v>
      </c>
    </row>
    <row r="24" spans="1:3" ht="18" customHeight="1">
      <c r="A24" s="9"/>
      <c r="B24" s="10"/>
      <c r="C24" s="8"/>
    </row>
    <row r="25" spans="1:3" ht="18" customHeight="1">
      <c r="A25" s="9"/>
      <c r="B25" s="10"/>
      <c r="C25" s="8"/>
    </row>
    <row r="26" spans="1:3" ht="18" customHeight="1">
      <c r="A26" s="9"/>
      <c r="B26" s="10"/>
      <c r="C26" s="8"/>
    </row>
    <row r="27" spans="1:3" ht="18" customHeight="1">
      <c r="A27" s="9"/>
      <c r="B27" s="10"/>
      <c r="C27" s="8"/>
    </row>
    <row r="28" spans="1:3" ht="18" customHeight="1">
      <c r="A28" s="9"/>
      <c r="B28" s="10"/>
      <c r="C28" s="8"/>
    </row>
    <row r="29" spans="1:3" ht="18" customHeight="1">
      <c r="A29" s="9"/>
      <c r="B29" s="10"/>
      <c r="C29" s="8"/>
    </row>
    <row r="30" spans="1:3" ht="18" customHeight="1">
      <c r="A30" s="9"/>
      <c r="B30" s="10" t="s">
        <v>21</v>
      </c>
      <c r="C30" s="8" t="s">
        <v>22</v>
      </c>
    </row>
    <row r="31" spans="1:3" ht="18" customHeight="1">
      <c r="A31" s="9"/>
      <c r="B31" s="24" t="s">
        <v>23</v>
      </c>
      <c r="C31" s="25" t="s">
        <v>24</v>
      </c>
    </row>
    <row r="32" spans="1:3" ht="18" customHeight="1">
      <c r="A32" s="9"/>
      <c r="B32" s="10"/>
      <c r="C32" s="8"/>
    </row>
    <row r="33" spans="1:3" ht="18" customHeight="1">
      <c r="A33" s="9"/>
      <c r="B33" s="10"/>
      <c r="C33" s="8"/>
    </row>
    <row r="34" spans="1:3" ht="18" customHeight="1">
      <c r="A34" s="9"/>
      <c r="B34" s="10"/>
      <c r="C34" s="8"/>
    </row>
    <row r="35" spans="1:3" ht="19.5" customHeight="1">
      <c r="A35" s="9"/>
      <c r="B35" s="10"/>
      <c r="C35" s="8"/>
    </row>
    <row r="36" spans="1:3" ht="15.75" customHeight="1">
      <c r="A36" s="9"/>
      <c r="B36" s="10"/>
      <c r="C36" s="8"/>
    </row>
    <row r="37" spans="1:3" ht="15.75" customHeight="1">
      <c r="A37" s="9"/>
      <c r="B37" s="10"/>
      <c r="C37" s="8"/>
    </row>
    <row r="38" spans="1:3" ht="13.5" customHeight="1">
      <c r="A38" s="9"/>
      <c r="B38" s="10"/>
      <c r="C38" s="8"/>
    </row>
    <row r="39" spans="1:3" ht="13.5" customHeight="1">
      <c r="A39" s="9"/>
      <c r="B39" s="10"/>
      <c r="C39" s="8"/>
    </row>
    <row r="40" spans="1:3" ht="13.5" customHeight="1">
      <c r="A40" s="9"/>
      <c r="B40" s="10"/>
      <c r="C40" s="8"/>
    </row>
    <row r="41" spans="1:3" ht="15" customHeight="1">
      <c r="A41" s="32" t="s">
        <v>7</v>
      </c>
      <c r="B41" s="32"/>
      <c r="C41" s="32"/>
    </row>
    <row r="42" spans="1:3" ht="15" customHeight="1">
      <c r="A42" s="29" t="s">
        <v>8</v>
      </c>
      <c r="B42" s="29"/>
      <c r="C42" s="29"/>
    </row>
    <row r="43" spans="1:3" ht="15" customHeight="1">
      <c r="A43" s="29" t="s">
        <v>9</v>
      </c>
      <c r="B43" s="29"/>
      <c r="C43" s="29"/>
    </row>
    <row r="44" spans="1:3" ht="15" customHeight="1">
      <c r="A44" s="29" t="s">
        <v>38</v>
      </c>
      <c r="B44" s="29"/>
      <c r="C44" s="29"/>
    </row>
    <row r="45" spans="1:3" ht="16.5" customHeight="1">
      <c r="A45" s="17"/>
      <c r="B45" s="17"/>
      <c r="C45" s="17"/>
    </row>
    <row r="46" spans="1:3" ht="32.25" customHeight="1">
      <c r="A46" s="3" t="s">
        <v>0</v>
      </c>
      <c r="B46" s="4" t="s">
        <v>10</v>
      </c>
      <c r="C46" s="3" t="s">
        <v>34</v>
      </c>
    </row>
    <row r="47" spans="1:3" ht="34.5" customHeight="1">
      <c r="A47" s="5">
        <v>1</v>
      </c>
      <c r="B47" s="2" t="s">
        <v>32</v>
      </c>
      <c r="C47" s="6">
        <v>0</v>
      </c>
    </row>
    <row r="48" spans="1:3" ht="30.75" customHeight="1">
      <c r="A48" s="5">
        <v>2</v>
      </c>
      <c r="B48" s="2" t="s">
        <v>46</v>
      </c>
      <c r="C48" s="6">
        <v>27135.9</v>
      </c>
    </row>
    <row r="49" spans="1:3" ht="21" customHeight="1">
      <c r="A49" s="5">
        <v>3</v>
      </c>
      <c r="B49" s="2" t="s">
        <v>47</v>
      </c>
      <c r="C49" s="6">
        <v>20424.27</v>
      </c>
    </row>
    <row r="50" spans="1:3" ht="21" customHeight="1">
      <c r="A50" s="18" t="s">
        <v>11</v>
      </c>
      <c r="B50" s="26" t="s">
        <v>52</v>
      </c>
      <c r="C50" s="28">
        <v>850.52</v>
      </c>
    </row>
    <row r="51" spans="1:3" ht="25.5" customHeight="1">
      <c r="A51" s="18" t="s">
        <v>12</v>
      </c>
      <c r="B51" s="26" t="s">
        <v>53</v>
      </c>
      <c r="C51" s="28">
        <v>960</v>
      </c>
    </row>
    <row r="52" spans="1:3" ht="21" customHeight="1">
      <c r="A52" s="18" t="s">
        <v>13</v>
      </c>
      <c r="B52" s="26" t="s">
        <v>54</v>
      </c>
      <c r="C52" s="28">
        <v>1518</v>
      </c>
    </row>
    <row r="53" spans="1:3" ht="21" customHeight="1">
      <c r="A53" s="18" t="s">
        <v>14</v>
      </c>
      <c r="B53" s="26" t="s">
        <v>55</v>
      </c>
      <c r="C53" s="28">
        <v>1400</v>
      </c>
    </row>
    <row r="54" spans="1:3" ht="23.25" customHeight="1">
      <c r="A54" s="18" t="s">
        <v>15</v>
      </c>
      <c r="B54" s="26" t="s">
        <v>57</v>
      </c>
      <c r="C54" s="28">
        <v>175.75</v>
      </c>
    </row>
    <row r="55" spans="1:3" ht="23.25" customHeight="1">
      <c r="A55" s="18" t="s">
        <v>16</v>
      </c>
      <c r="B55" s="26" t="s">
        <v>56</v>
      </c>
      <c r="C55" s="28">
        <v>15520</v>
      </c>
    </row>
    <row r="56" spans="1:3" ht="21" customHeight="1">
      <c r="A56" s="18" t="s">
        <v>18</v>
      </c>
      <c r="B56" s="19" t="s">
        <v>17</v>
      </c>
      <c r="C56" s="20">
        <f>C49-C50-C51-C52-C53-C54-C55</f>
        <v>0</v>
      </c>
    </row>
    <row r="57" spans="1:3" ht="31.5" customHeight="1">
      <c r="A57" s="5">
        <v>4</v>
      </c>
      <c r="B57" s="2" t="s">
        <v>48</v>
      </c>
      <c r="C57" s="21">
        <f>C47+C48-C49</f>
        <v>6711.630000000001</v>
      </c>
    </row>
    <row r="58" spans="1:3" ht="15">
      <c r="A58" s="14"/>
      <c r="B58" s="14"/>
      <c r="C58" s="15"/>
    </row>
    <row r="70" spans="2:3" ht="15">
      <c r="B70" s="10" t="s">
        <v>30</v>
      </c>
      <c r="C70" s="8" t="s">
        <v>31</v>
      </c>
    </row>
    <row r="71" spans="2:3" ht="15">
      <c r="B71" s="10"/>
      <c r="C71" s="8"/>
    </row>
    <row r="72" spans="2:3" ht="15">
      <c r="B72" s="10"/>
      <c r="C72" s="8"/>
    </row>
    <row r="73" spans="2:3" ht="15">
      <c r="B73" s="10"/>
      <c r="C73" s="8"/>
    </row>
    <row r="74" spans="2:3" ht="15">
      <c r="B74" s="10"/>
      <c r="C74" s="8"/>
    </row>
    <row r="75" spans="2:3" ht="15">
      <c r="B75" s="10"/>
      <c r="C75" s="8"/>
    </row>
    <row r="76" spans="2:3" ht="15">
      <c r="B76" s="10"/>
      <c r="C76" s="8"/>
    </row>
    <row r="77" spans="2:3" ht="15">
      <c r="B77" s="10" t="s">
        <v>21</v>
      </c>
      <c r="C77" s="8" t="s">
        <v>22</v>
      </c>
    </row>
    <row r="78" spans="2:3" ht="15">
      <c r="B78" s="24" t="s">
        <v>23</v>
      </c>
      <c r="C78" s="25" t="s">
        <v>24</v>
      </c>
    </row>
  </sheetData>
  <sheetProtection/>
  <mergeCells count="7">
    <mergeCell ref="A42:C42"/>
    <mergeCell ref="A43:C43"/>
    <mergeCell ref="A44:C44"/>
    <mergeCell ref="A1:C1"/>
    <mergeCell ref="A2:C2"/>
    <mergeCell ref="A3:C3"/>
    <mergeCell ref="A41:C4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3.8515625" style="13" customWidth="1"/>
    <col min="2" max="2" width="82.140625" style="13" customWidth="1"/>
    <col min="3" max="3" width="18.421875" style="13" customWidth="1"/>
    <col min="4" max="16384" width="9.140625" style="13" customWidth="1"/>
  </cols>
  <sheetData>
    <row r="1" spans="1:3" ht="15" customHeight="1">
      <c r="A1" s="30" t="s">
        <v>25</v>
      </c>
      <c r="B1" s="30"/>
      <c r="C1" s="30"/>
    </row>
    <row r="2" spans="1:3" ht="15" customHeight="1">
      <c r="A2" s="31" t="s">
        <v>4</v>
      </c>
      <c r="B2" s="31"/>
      <c r="C2" s="31"/>
    </row>
    <row r="3" spans="1:3" ht="15" customHeight="1">
      <c r="A3" s="31" t="s">
        <v>41</v>
      </c>
      <c r="B3" s="31"/>
      <c r="C3" s="31"/>
    </row>
    <row r="4" ht="12.75" customHeight="1"/>
    <row r="5" spans="1:3" ht="30.75" customHeight="1">
      <c r="A5" s="3" t="s">
        <v>0</v>
      </c>
      <c r="B5" s="4" t="s">
        <v>2</v>
      </c>
      <c r="C5" s="3" t="s">
        <v>34</v>
      </c>
    </row>
    <row r="6" spans="1:3" ht="37.5" customHeight="1">
      <c r="A6" s="5">
        <v>1</v>
      </c>
      <c r="B6" s="16" t="s">
        <v>5</v>
      </c>
      <c r="C6" s="7">
        <v>4184.52</v>
      </c>
    </row>
    <row r="7" spans="1:3" ht="45">
      <c r="A7" s="5">
        <v>2</v>
      </c>
      <c r="B7" s="16" t="s">
        <v>28</v>
      </c>
      <c r="C7" s="7">
        <v>4735.71</v>
      </c>
    </row>
    <row r="8" spans="1:3" ht="23.25" customHeight="1">
      <c r="A8" s="5">
        <v>4</v>
      </c>
      <c r="B8" s="16" t="s">
        <v>29</v>
      </c>
      <c r="C8" s="7">
        <v>2543.49</v>
      </c>
    </row>
    <row r="9" spans="1:3" ht="29.25" customHeight="1">
      <c r="A9" s="5">
        <v>5</v>
      </c>
      <c r="B9" s="1" t="s">
        <v>27</v>
      </c>
      <c r="C9" s="7">
        <f>832.15+5106.76</f>
        <v>5938.91</v>
      </c>
    </row>
    <row r="10" spans="1:3" ht="31.5" customHeight="1">
      <c r="A10" s="5">
        <v>6</v>
      </c>
      <c r="B10" s="1" t="s">
        <v>20</v>
      </c>
      <c r="C10" s="7">
        <v>787.19</v>
      </c>
    </row>
    <row r="11" spans="1:3" ht="23.25" customHeight="1">
      <c r="A11" s="5">
        <v>7</v>
      </c>
      <c r="B11" s="1" t="s">
        <v>19</v>
      </c>
      <c r="C11" s="7">
        <v>10124.9</v>
      </c>
    </row>
    <row r="12" spans="1:3" ht="22.5" customHeight="1">
      <c r="A12" s="5"/>
      <c r="B12" s="2" t="s">
        <v>44</v>
      </c>
      <c r="C12" s="6">
        <f>SUM(C6:C11)</f>
        <v>28314.719999999994</v>
      </c>
    </row>
    <row r="13" spans="1:3" ht="22.5" customHeight="1">
      <c r="A13" s="11"/>
      <c r="B13" s="27" t="s">
        <v>45</v>
      </c>
      <c r="C13" s="12">
        <v>28314.72</v>
      </c>
    </row>
    <row r="14" spans="1:3" ht="22.5" customHeight="1">
      <c r="A14" s="5"/>
      <c r="B14" s="2" t="s">
        <v>3</v>
      </c>
      <c r="C14" s="6">
        <f>C13-C12</f>
        <v>0</v>
      </c>
    </row>
    <row r="15" spans="1:3" ht="18" customHeight="1">
      <c r="A15" s="9"/>
      <c r="B15" s="10"/>
      <c r="C15" s="8"/>
    </row>
    <row r="16" spans="1:3" ht="16.5" customHeight="1">
      <c r="A16" s="32" t="s">
        <v>7</v>
      </c>
      <c r="B16" s="32"/>
      <c r="C16" s="32"/>
    </row>
    <row r="17" spans="1:3" ht="16.5" customHeight="1">
      <c r="A17" s="29" t="s">
        <v>8</v>
      </c>
      <c r="B17" s="29"/>
      <c r="C17" s="29"/>
    </row>
    <row r="18" spans="1:3" ht="16.5" customHeight="1">
      <c r="A18" s="29" t="s">
        <v>9</v>
      </c>
      <c r="B18" s="29"/>
      <c r="C18" s="29"/>
    </row>
    <row r="19" spans="1:3" ht="16.5" customHeight="1">
      <c r="A19" s="29" t="s">
        <v>40</v>
      </c>
      <c r="B19" s="29"/>
      <c r="C19" s="29"/>
    </row>
    <row r="20" spans="1:3" ht="16.5" customHeight="1">
      <c r="A20" s="17"/>
      <c r="B20" s="17"/>
      <c r="C20" s="17"/>
    </row>
    <row r="21" spans="1:3" ht="30.75" customHeight="1">
      <c r="A21" s="3" t="s">
        <v>0</v>
      </c>
      <c r="B21" s="4" t="s">
        <v>10</v>
      </c>
      <c r="C21" s="3" t="s">
        <v>34</v>
      </c>
    </row>
    <row r="22" spans="1:3" ht="27.75" customHeight="1">
      <c r="A22" s="5">
        <v>1</v>
      </c>
      <c r="B22" s="2" t="s">
        <v>32</v>
      </c>
      <c r="C22" s="6">
        <v>0</v>
      </c>
    </row>
    <row r="23" spans="1:3" ht="28.5">
      <c r="A23" s="5">
        <v>2</v>
      </c>
      <c r="B23" s="2" t="s">
        <v>46</v>
      </c>
      <c r="C23" s="6">
        <v>25281</v>
      </c>
    </row>
    <row r="24" spans="1:3" ht="20.25" customHeight="1">
      <c r="A24" s="5">
        <v>3</v>
      </c>
      <c r="B24" s="2" t="s">
        <v>47</v>
      </c>
      <c r="C24" s="6">
        <v>8539.99</v>
      </c>
    </row>
    <row r="25" spans="1:3" ht="19.5" customHeight="1">
      <c r="A25" s="18" t="s">
        <v>11</v>
      </c>
      <c r="B25" s="22" t="s">
        <v>58</v>
      </c>
      <c r="C25" s="28">
        <v>1090</v>
      </c>
    </row>
    <row r="26" spans="1:3" ht="19.5" customHeight="1">
      <c r="A26" s="18" t="s">
        <v>12</v>
      </c>
      <c r="B26" s="22" t="s">
        <v>60</v>
      </c>
      <c r="C26" s="28">
        <v>245</v>
      </c>
    </row>
    <row r="27" spans="1:3" ht="19.5" customHeight="1">
      <c r="A27" s="18" t="s">
        <v>13</v>
      </c>
      <c r="B27" s="26" t="s">
        <v>55</v>
      </c>
      <c r="C27" s="28">
        <v>4213</v>
      </c>
    </row>
    <row r="28" spans="1:3" ht="19.5" customHeight="1">
      <c r="A28" s="18" t="s">
        <v>14</v>
      </c>
      <c r="B28" s="22" t="s">
        <v>59</v>
      </c>
      <c r="C28" s="28">
        <v>2903</v>
      </c>
    </row>
    <row r="29" spans="1:3" ht="19.5" customHeight="1">
      <c r="A29" s="18" t="s">
        <v>15</v>
      </c>
      <c r="B29" s="19" t="s">
        <v>17</v>
      </c>
      <c r="C29" s="20">
        <f>C24-C25-C26-C27-C28</f>
        <v>88.98999999999978</v>
      </c>
    </row>
    <row r="30" spans="1:3" ht="32.25" customHeight="1">
      <c r="A30" s="5">
        <v>4</v>
      </c>
      <c r="B30" s="2" t="s">
        <v>48</v>
      </c>
      <c r="C30" s="21">
        <f>C22+C23-C24</f>
        <v>16741.010000000002</v>
      </c>
    </row>
    <row r="31" spans="1:3" ht="35.25" customHeight="1">
      <c r="A31" s="5">
        <v>5</v>
      </c>
      <c r="B31" s="2" t="s">
        <v>49</v>
      </c>
      <c r="C31" s="6">
        <v>0</v>
      </c>
    </row>
    <row r="32" spans="1:3" ht="15">
      <c r="A32" s="14"/>
      <c r="B32" s="14"/>
      <c r="C32" s="15"/>
    </row>
    <row r="39" spans="2:3" ht="15">
      <c r="B39" s="10" t="s">
        <v>30</v>
      </c>
      <c r="C39" s="8" t="s">
        <v>31</v>
      </c>
    </row>
    <row r="40" spans="2:3" ht="15">
      <c r="B40" s="10"/>
      <c r="C40" s="8"/>
    </row>
    <row r="41" spans="2:3" ht="15">
      <c r="B41" s="10"/>
      <c r="C41" s="8"/>
    </row>
    <row r="42" spans="2:3" ht="15">
      <c r="B42" s="10"/>
      <c r="C42" s="8"/>
    </row>
    <row r="43" spans="2:3" ht="15">
      <c r="B43" s="10"/>
      <c r="C43" s="8"/>
    </row>
    <row r="44" spans="2:3" ht="15">
      <c r="B44" s="10"/>
      <c r="C44" s="8"/>
    </row>
    <row r="45" spans="2:3" ht="15">
      <c r="B45" s="10"/>
      <c r="C45" s="8"/>
    </row>
    <row r="46" spans="2:3" ht="15">
      <c r="B46" s="10" t="s">
        <v>21</v>
      </c>
      <c r="C46" s="8" t="s">
        <v>22</v>
      </c>
    </row>
    <row r="47" spans="2:3" ht="15">
      <c r="B47" s="24" t="s">
        <v>23</v>
      </c>
      <c r="C47" s="25" t="s">
        <v>24</v>
      </c>
    </row>
  </sheetData>
  <sheetProtection/>
  <mergeCells count="7">
    <mergeCell ref="A17:C17"/>
    <mergeCell ref="A18:C18"/>
    <mergeCell ref="A19:C19"/>
    <mergeCell ref="A1:C1"/>
    <mergeCell ref="A2:C2"/>
    <mergeCell ref="A3:C3"/>
    <mergeCell ref="A16:C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SheetLayoutView="100" zoomScalePageLayoutView="0" workbookViewId="0" topLeftCell="A1">
      <selection activeCell="A20" sqref="A20:C20"/>
    </sheetView>
  </sheetViews>
  <sheetFormatPr defaultColWidth="9.140625" defaultRowHeight="12.75"/>
  <cols>
    <col min="1" max="1" width="3.8515625" style="13" customWidth="1"/>
    <col min="2" max="2" width="81.421875" style="13" customWidth="1"/>
    <col min="3" max="3" width="18.421875" style="13" customWidth="1"/>
    <col min="4" max="16384" width="9.140625" style="13" customWidth="1"/>
  </cols>
  <sheetData>
    <row r="1" spans="1:3" ht="18" customHeight="1">
      <c r="A1" s="30" t="s">
        <v>25</v>
      </c>
      <c r="B1" s="30"/>
      <c r="C1" s="30"/>
    </row>
    <row r="2" spans="1:3" ht="18" customHeight="1">
      <c r="A2" s="31" t="s">
        <v>4</v>
      </c>
      <c r="B2" s="31"/>
      <c r="C2" s="31"/>
    </row>
    <row r="3" spans="1:3" ht="18" customHeight="1">
      <c r="A3" s="31" t="s">
        <v>43</v>
      </c>
      <c r="B3" s="31"/>
      <c r="C3" s="31"/>
    </row>
    <row r="4" ht="18.75" customHeight="1"/>
    <row r="5" spans="1:3" ht="32.25" customHeight="1">
      <c r="A5" s="3" t="s">
        <v>0</v>
      </c>
      <c r="B5" s="4" t="s">
        <v>2</v>
      </c>
      <c r="C5" s="3" t="s">
        <v>34</v>
      </c>
    </row>
    <row r="6" spans="1:3" ht="48" customHeight="1">
      <c r="A6" s="5">
        <v>1</v>
      </c>
      <c r="B6" s="16" t="s">
        <v>6</v>
      </c>
      <c r="C6" s="7">
        <v>11005.35</v>
      </c>
    </row>
    <row r="7" spans="1:3" ht="33" customHeight="1">
      <c r="A7" s="5">
        <v>2</v>
      </c>
      <c r="B7" s="16" t="s">
        <v>5</v>
      </c>
      <c r="C7" s="7">
        <v>4252.05</v>
      </c>
    </row>
    <row r="8" spans="1:3" ht="45">
      <c r="A8" s="5">
        <v>3</v>
      </c>
      <c r="B8" s="16" t="s">
        <v>28</v>
      </c>
      <c r="C8" s="7">
        <v>4812.14</v>
      </c>
    </row>
    <row r="9" spans="1:3" ht="24" customHeight="1">
      <c r="A9" s="5">
        <v>4</v>
      </c>
      <c r="B9" s="1" t="s">
        <v>1</v>
      </c>
      <c r="C9" s="7">
        <v>9135.75</v>
      </c>
    </row>
    <row r="10" spans="1:3" ht="24" customHeight="1">
      <c r="A10" s="5">
        <v>5</v>
      </c>
      <c r="B10" s="16" t="s">
        <v>29</v>
      </c>
      <c r="C10" s="7">
        <v>1973.4</v>
      </c>
    </row>
    <row r="11" spans="1:3" ht="33" customHeight="1">
      <c r="A11" s="5">
        <v>6</v>
      </c>
      <c r="B11" s="1" t="s">
        <v>27</v>
      </c>
      <c r="C11" s="7">
        <f>845.58+5189.18</f>
        <v>6034.76</v>
      </c>
    </row>
    <row r="12" spans="1:3" ht="33.75" customHeight="1">
      <c r="A12" s="5">
        <v>7</v>
      </c>
      <c r="B12" s="1" t="s">
        <v>20</v>
      </c>
      <c r="C12" s="7">
        <v>799.9</v>
      </c>
    </row>
    <row r="13" spans="1:3" ht="21" customHeight="1">
      <c r="A13" s="5">
        <v>8</v>
      </c>
      <c r="B13" s="1" t="s">
        <v>19</v>
      </c>
      <c r="C13" s="7">
        <v>10281.97</v>
      </c>
    </row>
    <row r="14" spans="1:3" ht="24" customHeight="1">
      <c r="A14" s="5"/>
      <c r="B14" s="2" t="s">
        <v>44</v>
      </c>
      <c r="C14" s="6">
        <f>SUM(C6:C13)</f>
        <v>48295.32000000001</v>
      </c>
    </row>
    <row r="15" spans="1:3" ht="24" customHeight="1">
      <c r="A15" s="11"/>
      <c r="B15" s="27" t="s">
        <v>45</v>
      </c>
      <c r="C15" s="12">
        <v>48295.32</v>
      </c>
    </row>
    <row r="16" spans="1:3" ht="24" customHeight="1">
      <c r="A16" s="5"/>
      <c r="B16" s="2" t="s">
        <v>3</v>
      </c>
      <c r="C16" s="6">
        <f>C15-C14</f>
        <v>0</v>
      </c>
    </row>
    <row r="17" spans="1:3" ht="18" customHeight="1">
      <c r="A17" s="9"/>
      <c r="B17" s="10"/>
      <c r="C17" s="8"/>
    </row>
    <row r="18" spans="1:3" ht="18" customHeight="1">
      <c r="A18" s="30" t="s">
        <v>7</v>
      </c>
      <c r="B18" s="30"/>
      <c r="C18" s="30"/>
    </row>
    <row r="19" spans="1:3" ht="18" customHeight="1">
      <c r="A19" s="31" t="s">
        <v>8</v>
      </c>
      <c r="B19" s="31"/>
      <c r="C19" s="31"/>
    </row>
    <row r="20" spans="1:3" ht="18" customHeight="1">
      <c r="A20" s="31" t="s">
        <v>9</v>
      </c>
      <c r="B20" s="31"/>
      <c r="C20" s="31"/>
    </row>
    <row r="21" spans="1:3" ht="18" customHeight="1">
      <c r="A21" s="31" t="s">
        <v>42</v>
      </c>
      <c r="B21" s="31"/>
      <c r="C21" s="31"/>
    </row>
    <row r="22" spans="1:3" ht="21.75" customHeight="1">
      <c r="A22" s="23"/>
      <c r="B22" s="23"/>
      <c r="C22" s="23"/>
    </row>
    <row r="23" spans="1:3" ht="28.5" customHeight="1">
      <c r="A23" s="3" t="s">
        <v>0</v>
      </c>
      <c r="B23" s="4" t="s">
        <v>10</v>
      </c>
      <c r="C23" s="3" t="s">
        <v>34</v>
      </c>
    </row>
    <row r="24" spans="1:3" ht="31.5" customHeight="1">
      <c r="A24" s="5">
        <v>1</v>
      </c>
      <c r="B24" s="2" t="s">
        <v>32</v>
      </c>
      <c r="C24" s="6">
        <v>0</v>
      </c>
    </row>
    <row r="25" spans="1:3" ht="29.25" customHeight="1">
      <c r="A25" s="5">
        <v>2</v>
      </c>
      <c r="B25" s="2" t="s">
        <v>46</v>
      </c>
      <c r="C25" s="6">
        <v>30826.8</v>
      </c>
    </row>
    <row r="26" spans="1:3" ht="22.5" customHeight="1">
      <c r="A26" s="5">
        <v>3</v>
      </c>
      <c r="B26" s="2" t="s">
        <v>47</v>
      </c>
      <c r="C26" s="6">
        <v>11493</v>
      </c>
    </row>
    <row r="27" spans="1:3" ht="18.75" customHeight="1">
      <c r="A27" s="18" t="s">
        <v>11</v>
      </c>
      <c r="B27" s="22" t="s">
        <v>62</v>
      </c>
      <c r="C27" s="28">
        <v>473</v>
      </c>
    </row>
    <row r="28" spans="1:3" ht="18.75" customHeight="1">
      <c r="A28" s="18" t="s">
        <v>12</v>
      </c>
      <c r="B28" s="22" t="s">
        <v>61</v>
      </c>
      <c r="C28" s="28">
        <v>11020</v>
      </c>
    </row>
    <row r="29" spans="1:3" ht="18.75" customHeight="1">
      <c r="A29" s="18" t="s">
        <v>12</v>
      </c>
      <c r="B29" s="19" t="s">
        <v>17</v>
      </c>
      <c r="C29" s="20">
        <f>C26-C27-C28</f>
        <v>0</v>
      </c>
    </row>
    <row r="30" spans="1:3" ht="31.5" customHeight="1">
      <c r="A30" s="5">
        <v>4</v>
      </c>
      <c r="B30" s="2" t="s">
        <v>48</v>
      </c>
      <c r="C30" s="21">
        <f>C24+C25-C26</f>
        <v>19333.8</v>
      </c>
    </row>
    <row r="31" spans="1:3" ht="15">
      <c r="A31" s="14"/>
      <c r="B31" s="14"/>
      <c r="C31" s="15"/>
    </row>
    <row r="36" spans="2:3" ht="15">
      <c r="B36" s="10" t="s">
        <v>30</v>
      </c>
      <c r="C36" s="8" t="s">
        <v>31</v>
      </c>
    </row>
    <row r="37" spans="2:3" ht="15">
      <c r="B37" s="10"/>
      <c r="C37" s="8"/>
    </row>
    <row r="38" spans="2:3" ht="15">
      <c r="B38" s="10"/>
      <c r="C38" s="8"/>
    </row>
    <row r="39" spans="2:3" ht="15">
      <c r="B39" s="10"/>
      <c r="C39" s="8"/>
    </row>
    <row r="40" spans="2:3" ht="15">
      <c r="B40" s="10"/>
      <c r="C40" s="8"/>
    </row>
    <row r="41" spans="2:3" ht="15">
      <c r="B41" s="10"/>
      <c r="C41" s="8"/>
    </row>
    <row r="42" spans="2:3" ht="15">
      <c r="B42" s="10"/>
      <c r="C42" s="8"/>
    </row>
    <row r="43" spans="2:3" ht="15">
      <c r="B43" s="10" t="s">
        <v>21</v>
      </c>
      <c r="C43" s="8" t="s">
        <v>22</v>
      </c>
    </row>
    <row r="44" spans="2:3" ht="15">
      <c r="B44" s="24" t="s">
        <v>23</v>
      </c>
      <c r="C44" s="25" t="s">
        <v>24</v>
      </c>
    </row>
  </sheetData>
  <sheetProtection/>
  <mergeCells count="7">
    <mergeCell ref="A19:C19"/>
    <mergeCell ref="A20:C20"/>
    <mergeCell ref="A21:C21"/>
    <mergeCell ref="A1:C1"/>
    <mergeCell ref="A2:C2"/>
    <mergeCell ref="A3:C3"/>
    <mergeCell ref="A18:C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2016-04-05T08:26:23Z</cp:lastPrinted>
  <dcterms:created xsi:type="dcterms:W3CDTF">1996-10-08T23:32:33Z</dcterms:created>
  <dcterms:modified xsi:type="dcterms:W3CDTF">2016-04-05T08:28:54Z</dcterms:modified>
  <cp:category/>
  <cp:version/>
  <cp:contentType/>
  <cp:contentStatus/>
</cp:coreProperties>
</file>